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gavinet.sharepoint.com/teams/PAP/srp/Documents/FD&amp;R/Funding Design &amp; Communication/Foundations Guidelines_2025/Final Versions of guidance and templates/Country Foundations/"/>
    </mc:Choice>
  </mc:AlternateContent>
  <xr:revisionPtr revIDLastSave="26" documentId="13_ncr:1_{AE0EC370-31CC-4D7F-A641-2C19BA4E443F}" xr6:coauthVersionLast="47" xr6:coauthVersionMax="47" xr10:uidLastSave="{6D74CB77-28E0-42AC-9A66-3DA22CC8845B}"/>
  <bookViews>
    <workbookView xWindow="-110" yWindow="-110" windowWidth="19420" windowHeight="11500" tabRatio="696" activeTab="2" xr2:uid="{8925BBD2-C329-4A54-A0EB-505E0481C4EE}"/>
  </bookViews>
  <sheets>
    <sheet name="1| Instructions" sheetId="9" r:id="rId1"/>
    <sheet name="2| Argumentaire technique" sheetId="11" r:id="rId2"/>
    <sheet name="3| Fonctions budgétisées" sheetId="13" r:id="rId3"/>
    <sheet name="4| Profil RH" sheetId="23" r:id="rId4"/>
    <sheet name="5| Suivi" sheetId="21" r:id="rId5"/>
    <sheet name="6| Synthèse" sheetId="3" r:id="rId6"/>
    <sheet name="7| Approbation" sheetId="10" r:id="rId7"/>
    <sheet name="HIDE Validation" sheetId="2" state="hidden" r:id="rId8"/>
    <sheet name="HIDE Libellés" sheetId="18" state="hidden" r:id="rId9"/>
    <sheet name="HIDE Conditional Validation" sheetId="19" state="hidden" r:id="rId10"/>
    <sheet name="HIDE Budgets" sheetId="20" state="hidden" r:id="rId11"/>
  </sheets>
  <definedNames>
    <definedName name="_xlnm._FilterDatabase" localSheetId="10" hidden="1">'HIDE Budgets'!$B$2:$F$59</definedName>
    <definedName name="_xlnm._FilterDatabase" localSheetId="7" hidden="1">'HIDE Validation'!$M$2:$Q$46</definedName>
    <definedName name="Area1">'HIDE Libellés'!#REF!</definedName>
    <definedName name="Area10">'HIDE Libellés'!#REF!</definedName>
    <definedName name="Area11">'HIDE Libellés'!#REF!</definedName>
    <definedName name="Area12">'HIDE Libellés'!#REF!</definedName>
    <definedName name="Area13">'HIDE Libellés'!#REF!</definedName>
    <definedName name="Area14">'HIDE Libellés'!#REF!</definedName>
    <definedName name="Area15">'HIDE Libellés'!#REF!</definedName>
    <definedName name="Area16">'HIDE Libellés'!#REF!</definedName>
    <definedName name="Area2">'HIDE Libellés'!#REF!</definedName>
    <definedName name="Area3">'HIDE Libellés'!#REF!</definedName>
    <definedName name="Area4">'HIDE Libellés'!#REF!</definedName>
    <definedName name="Area5">'HIDE Libellés'!#REF!</definedName>
    <definedName name="Area6">'HIDE Libellés'!#REF!</definedName>
    <definedName name="Area7">'HIDE Libellés'!#REF!</definedName>
    <definedName name="Area8">'HIDE Libellés'!#REF!</definedName>
    <definedName name="Area9">'HIDE Libellés'!#REF!</definedName>
    <definedName name="Function1">'HIDE Libellés'!$C$4:$C$8</definedName>
    <definedName name="Function2">'HIDE Libellés'!$D$4:$D$6</definedName>
    <definedName name="Function3">'HIDE Libellés'!$E$4:$E$6</definedName>
    <definedName name="Function4">'HIDE Libellés'!$F$4:$F$6</definedName>
    <definedName name="Function5">'HIDE Libellés'!$G$4:$G$5</definedName>
    <definedName name="Goal1">'HIDE Libellés'!$C$13:$C$15</definedName>
    <definedName name="Goal2">'HIDE Libellés'!$D$13:$D$15</definedName>
    <definedName name="Goal3">'HIDE Libellés'!$E$13:$E$15</definedName>
    <definedName name="Goal4">'HIDE Libellés'!$F$13:$F$15</definedName>
    <definedName name="Objective1">'HIDE Libellés'!$C$13:$C$15</definedName>
    <definedName name="Objective2">'HIDE Libellés'!$D$13:$D$15</definedName>
    <definedName name="Objective3">'HIDE Libellés'!$E$13:$E$15</definedName>
    <definedName name="Objective4">'HIDE Libellés'!$F$13:$F$15</definedName>
    <definedName name="StrategicGoal1">'HIDE Libellés'!$C$13:$C$15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3" l="1"/>
  <c r="G25" i="3"/>
  <c r="F25" i="3"/>
  <c r="E25" i="3"/>
  <c r="D25" i="3"/>
  <c r="C25" i="3"/>
  <c r="I25" i="3" s="1"/>
  <c r="H26" i="3"/>
  <c r="G26" i="3"/>
  <c r="F26" i="3"/>
  <c r="E26" i="3"/>
  <c r="D26" i="3"/>
  <c r="C26" i="3"/>
  <c r="I26" i="3" s="1"/>
  <c r="K7" i="23"/>
  <c r="W10" i="13"/>
  <c r="T10" i="13"/>
  <c r="Q10" i="13"/>
  <c r="N10" i="13"/>
  <c r="K10" i="13"/>
  <c r="X10" i="13" s="1"/>
  <c r="Z13" i="13"/>
  <c r="Z19" i="13"/>
  <c r="Z20" i="13"/>
  <c r="Z21" i="13"/>
  <c r="Z22" i="13"/>
  <c r="Z23" i="13"/>
  <c r="Z24" i="13"/>
  <c r="Z25" i="13"/>
  <c r="Z26" i="13"/>
  <c r="Z27" i="13"/>
  <c r="Z28" i="13"/>
  <c r="Z29" i="13"/>
  <c r="Z30" i="13"/>
  <c r="Z31" i="13"/>
  <c r="Z32" i="13"/>
  <c r="Z33" i="13"/>
  <c r="Z34" i="13"/>
  <c r="Z35" i="13"/>
  <c r="Z36" i="13"/>
  <c r="Z37" i="13"/>
  <c r="Z38" i="13"/>
  <c r="Z39" i="13"/>
  <c r="Z40" i="13"/>
  <c r="Z41" i="13"/>
  <c r="Z42" i="13"/>
  <c r="Z43" i="13"/>
  <c r="Z44" i="13"/>
  <c r="Z45" i="13"/>
  <c r="Z46" i="13"/>
  <c r="Z47" i="13"/>
  <c r="Z48" i="13"/>
  <c r="Z49" i="13"/>
  <c r="Z50" i="13"/>
  <c r="Z51" i="13"/>
  <c r="Z52" i="13"/>
  <c r="Z53" i="13"/>
  <c r="Z54" i="13"/>
  <c r="Z55" i="13"/>
  <c r="Z56" i="13"/>
  <c r="Z57" i="13"/>
  <c r="Z58" i="13"/>
  <c r="Z59" i="13"/>
  <c r="Z60" i="13"/>
  <c r="Z61" i="13"/>
  <c r="Z62" i="13"/>
  <c r="Z63" i="13"/>
  <c r="Z64" i="13"/>
  <c r="Z65" i="13"/>
  <c r="Z66" i="13"/>
  <c r="Z67" i="13"/>
  <c r="Z68" i="13"/>
  <c r="Z69" i="13"/>
  <c r="Z70" i="13"/>
  <c r="Z71" i="13"/>
  <c r="Z72" i="13"/>
  <c r="Z73" i="13"/>
  <c r="Z74" i="13"/>
  <c r="Z75" i="13"/>
  <c r="Z76" i="13"/>
  <c r="Z77" i="13"/>
  <c r="Z78" i="13"/>
  <c r="Z79" i="13"/>
  <c r="Z80" i="13"/>
  <c r="Z81" i="13"/>
  <c r="Z82" i="13"/>
  <c r="Z83" i="13"/>
  <c r="Z84" i="13"/>
  <c r="Z85" i="13"/>
  <c r="Z86" i="13"/>
  <c r="Z87" i="13"/>
  <c r="Z88" i="13"/>
  <c r="Z89" i="13"/>
  <c r="Z90" i="13"/>
  <c r="Z91" i="13"/>
  <c r="Z92" i="13"/>
  <c r="Z93" i="13"/>
  <c r="Z94" i="13"/>
  <c r="Z95" i="13"/>
  <c r="Z96" i="13"/>
  <c r="Z97" i="13"/>
  <c r="Z98" i="13"/>
  <c r="Z99" i="13"/>
  <c r="Z100" i="13"/>
  <c r="Y11" i="13"/>
  <c r="Y12" i="13"/>
  <c r="Y13" i="13"/>
  <c r="Y14" i="13"/>
  <c r="Y15" i="13"/>
  <c r="Y16" i="13"/>
  <c r="Y17" i="13"/>
  <c r="Z17" i="13" s="1"/>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X11" i="13"/>
  <c r="Z11" i="13" s="1"/>
  <c r="X13" i="13"/>
  <c r="X14" i="13"/>
  <c r="Z14" i="13" s="1"/>
  <c r="X17"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W56" i="13"/>
  <c r="W57" i="13"/>
  <c r="W58" i="13"/>
  <c r="W59" i="13"/>
  <c r="W60" i="13"/>
  <c r="W61" i="13"/>
  <c r="W62" i="13"/>
  <c r="W63" i="13"/>
  <c r="W64" i="13"/>
  <c r="W65" i="13"/>
  <c r="W66" i="13"/>
  <c r="W67" i="13"/>
  <c r="W68" i="13"/>
  <c r="W69" i="13"/>
  <c r="W70" i="13"/>
  <c r="W71" i="13"/>
  <c r="W72" i="13"/>
  <c r="W73" i="13"/>
  <c r="W74" i="13"/>
  <c r="W75" i="13"/>
  <c r="W76" i="13"/>
  <c r="W77" i="13"/>
  <c r="W78" i="13"/>
  <c r="W79" i="13"/>
  <c r="W80" i="13"/>
  <c r="W81" i="13"/>
  <c r="W82" i="13"/>
  <c r="W83" i="13"/>
  <c r="W84" i="13"/>
  <c r="W85" i="13"/>
  <c r="W86" i="13"/>
  <c r="W87" i="13"/>
  <c r="W88" i="13"/>
  <c r="W89" i="13"/>
  <c r="W90" i="13"/>
  <c r="W91" i="13"/>
  <c r="W92" i="13"/>
  <c r="W93" i="13"/>
  <c r="W94" i="13"/>
  <c r="W95" i="13"/>
  <c r="W96" i="13"/>
  <c r="W97" i="13"/>
  <c r="W98" i="13"/>
  <c r="W99" i="13"/>
  <c r="W100" i="13"/>
  <c r="T11" i="13"/>
  <c r="T12" i="13"/>
  <c r="T13" i="13"/>
  <c r="T14" i="13"/>
  <c r="T15" i="13"/>
  <c r="T16" i="13"/>
  <c r="T17" i="13"/>
  <c r="T18" i="13"/>
  <c r="X18" i="13" s="1"/>
  <c r="Z18" i="13" s="1"/>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Q11" i="13"/>
  <c r="Q12" i="13"/>
  <c r="Q13" i="13"/>
  <c r="Q14" i="13"/>
  <c r="Q15" i="13"/>
  <c r="X15" i="13" s="1"/>
  <c r="Q16" i="13"/>
  <c r="X16" i="13" s="1"/>
  <c r="Z16" i="13" s="1"/>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N11" i="13"/>
  <c r="N12" i="13"/>
  <c r="X12" i="13" s="1"/>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Z12" i="13" l="1"/>
  <c r="Z15" i="13"/>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7" i="2"/>
  <c r="R6" i="2"/>
  <c r="R5" i="2"/>
  <c r="R4" i="2"/>
  <c r="R3" i="2"/>
  <c r="E15" i="3"/>
  <c r="D16" i="19"/>
  <c r="E8" i="21"/>
  <c r="E51" i="21"/>
  <c r="E50" i="21"/>
  <c r="E49" i="21"/>
  <c r="E48" i="21"/>
  <c r="E47" i="21"/>
  <c r="E46" i="21"/>
  <c r="E45" i="21"/>
  <c r="E44" i="21"/>
  <c r="E43" i="21"/>
  <c r="E42" i="21"/>
  <c r="E41" i="21"/>
  <c r="E40" i="21"/>
  <c r="E39" i="21"/>
  <c r="E38" i="21"/>
  <c r="E37" i="21"/>
  <c r="E36" i="21"/>
  <c r="E35" i="21"/>
  <c r="E34" i="21"/>
  <c r="E33" i="21"/>
  <c r="E32" i="21"/>
  <c r="E31" i="21"/>
  <c r="E30" i="21"/>
  <c r="E29" i="21"/>
  <c r="E28" i="21"/>
  <c r="E27" i="21"/>
  <c r="E26" i="21"/>
  <c r="E25" i="21"/>
  <c r="E24" i="21"/>
  <c r="E23" i="21"/>
  <c r="E22" i="21"/>
  <c r="E21" i="21"/>
  <c r="E20" i="21"/>
  <c r="E19" i="21"/>
  <c r="E18" i="21"/>
  <c r="E17" i="21"/>
  <c r="E16" i="21"/>
  <c r="E15" i="21"/>
  <c r="E14" i="21"/>
  <c r="E13" i="21"/>
  <c r="E12" i="21"/>
  <c r="E11" i="21"/>
  <c r="E10" i="21"/>
  <c r="E9" i="21"/>
  <c r="K8" i="23"/>
  <c r="K9" i="23"/>
  <c r="K10" i="23"/>
  <c r="K11" i="23"/>
  <c r="K12" i="23"/>
  <c r="K13"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0" i="23"/>
  <c r="K71" i="23"/>
  <c r="K72" i="23"/>
  <c r="K73" i="23"/>
  <c r="K74" i="23"/>
  <c r="K75" i="23"/>
  <c r="K76" i="23"/>
  <c r="K77" i="23"/>
  <c r="K78" i="23"/>
  <c r="K79" i="23"/>
  <c r="K80" i="23"/>
  <c r="K81" i="23"/>
  <c r="K82" i="23"/>
  <c r="K83" i="23"/>
  <c r="K84" i="23"/>
  <c r="K85" i="23"/>
  <c r="K86" i="23"/>
  <c r="K87" i="23"/>
  <c r="K88" i="23"/>
  <c r="K89" i="23"/>
  <c r="K90" i="23"/>
  <c r="K91" i="23"/>
  <c r="K92" i="23"/>
  <c r="K93" i="23"/>
  <c r="K94" i="23"/>
  <c r="K95" i="23"/>
  <c r="K96" i="23"/>
  <c r="K97" i="23"/>
  <c r="K98" i="23"/>
  <c r="K99" i="23"/>
  <c r="K100" i="23"/>
  <c r="K101" i="23"/>
  <c r="K102" i="23"/>
  <c r="K103" i="23"/>
  <c r="K104" i="23"/>
  <c r="K105" i="23"/>
  <c r="K106" i="23"/>
  <c r="K107" i="23"/>
  <c r="K108" i="23"/>
  <c r="K109" i="23"/>
  <c r="K110" i="23"/>
  <c r="K111" i="23"/>
  <c r="D27" i="3" l="1"/>
  <c r="E27" i="3"/>
  <c r="F27" i="3"/>
  <c r="G27" i="3"/>
  <c r="H27" i="3"/>
  <c r="C7" i="3"/>
  <c r="C6" i="13"/>
  <c r="H19" i="3"/>
  <c r="G19" i="3"/>
  <c r="F19" i="3"/>
  <c r="E19" i="3"/>
  <c r="D19" i="3"/>
  <c r="C19" i="3"/>
  <c r="H18" i="3"/>
  <c r="G18" i="3"/>
  <c r="F18" i="3"/>
  <c r="E18" i="3"/>
  <c r="D18" i="3"/>
  <c r="C18" i="3"/>
  <c r="H17" i="3"/>
  <c r="G17" i="3"/>
  <c r="F17" i="3"/>
  <c r="E17" i="3"/>
  <c r="D17" i="3"/>
  <c r="C17" i="3"/>
  <c r="H16" i="3"/>
  <c r="G16" i="3"/>
  <c r="F16" i="3"/>
  <c r="E16" i="3"/>
  <c r="D16" i="3"/>
  <c r="C16" i="3"/>
  <c r="B9" i="21" l="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8" i="21"/>
  <c r="D33" i="3"/>
  <c r="E33" i="3"/>
  <c r="F33" i="3"/>
  <c r="G33" i="3"/>
  <c r="H33" i="3"/>
  <c r="D34" i="3"/>
  <c r="E34" i="3"/>
  <c r="F34" i="3"/>
  <c r="G34" i="3"/>
  <c r="H34" i="3"/>
  <c r="D35" i="3"/>
  <c r="E35" i="3"/>
  <c r="F35" i="3"/>
  <c r="G35" i="3"/>
  <c r="H35" i="3"/>
  <c r="D36" i="3"/>
  <c r="E36" i="3"/>
  <c r="F36" i="3"/>
  <c r="G36" i="3"/>
  <c r="H36" i="3"/>
  <c r="C36" i="3"/>
  <c r="C35" i="3"/>
  <c r="C34" i="3"/>
  <c r="C33" i="3"/>
  <c r="D32" i="3"/>
  <c r="E32" i="3"/>
  <c r="F32" i="3"/>
  <c r="G32" i="3"/>
  <c r="H32" i="3"/>
  <c r="C32" i="3"/>
  <c r="F37" i="3" l="1"/>
  <c r="E37" i="3"/>
  <c r="I36" i="3"/>
  <c r="I34" i="3"/>
  <c r="G37" i="3"/>
  <c r="H37" i="3"/>
  <c r="D37" i="3"/>
  <c r="I33" i="3"/>
  <c r="I35" i="3"/>
  <c r="I32" i="3"/>
  <c r="C37" i="3"/>
  <c r="D11" i="19"/>
  <c r="I37" i="3" l="1"/>
  <c r="J35" i="3" s="1"/>
  <c r="D11" i="3"/>
  <c r="C11" i="3"/>
  <c r="D15"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2" i="19"/>
  <c r="D13" i="19"/>
  <c r="D14"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2" i="19"/>
  <c r="E13" i="19"/>
  <c r="E14" i="19"/>
  <c r="E15" i="19"/>
  <c r="E16" i="19"/>
  <c r="E17" i="19"/>
  <c r="E18" i="19"/>
  <c r="E19" i="19"/>
  <c r="E20" i="19"/>
  <c r="E21" i="19"/>
  <c r="E11" i="19"/>
  <c r="B95" i="13"/>
  <c r="D38" i="3" l="1"/>
  <c r="J33" i="3"/>
  <c r="I38" i="3"/>
  <c r="C38" i="3"/>
  <c r="J37" i="3"/>
  <c r="J34" i="3"/>
  <c r="J32" i="3"/>
  <c r="F38" i="3"/>
  <c r="E38" i="3"/>
  <c r="G38" i="3"/>
  <c r="H38" i="3"/>
  <c r="J36" i="3"/>
  <c r="B100" i="13"/>
  <c r="B38" i="13"/>
  <c r="B89" i="13"/>
  <c r="B37" i="13"/>
  <c r="B36" i="13"/>
  <c r="B82" i="13"/>
  <c r="B28" i="13"/>
  <c r="B56" i="13"/>
  <c r="B67" i="13"/>
  <c r="B27" i="13"/>
  <c r="B84" i="13"/>
  <c r="B15" i="13"/>
  <c r="B13" i="13"/>
  <c r="B64" i="13"/>
  <c r="B12" i="13"/>
  <c r="B66" i="13"/>
  <c r="B92" i="13"/>
  <c r="B48" i="13"/>
  <c r="B39" i="13"/>
  <c r="B74" i="13"/>
  <c r="B52" i="13"/>
  <c r="B26" i="13"/>
  <c r="B59" i="13"/>
  <c r="B77" i="13"/>
  <c r="B51" i="13"/>
  <c r="B25" i="13"/>
  <c r="B61" i="13"/>
  <c r="B50" i="13"/>
  <c r="B24" i="13"/>
  <c r="B54" i="13"/>
  <c r="B79" i="13"/>
  <c r="B49" i="13"/>
  <c r="B16" i="13"/>
  <c r="B72" i="13"/>
  <c r="B40" i="13"/>
  <c r="B14" i="13"/>
  <c r="B69" i="13"/>
  <c r="B87" i="13"/>
  <c r="B97" i="13"/>
  <c r="B94" i="13"/>
  <c r="B99" i="13"/>
  <c r="B45" i="13"/>
  <c r="B33" i="13"/>
  <c r="B21" i="13"/>
  <c r="B63" i="13"/>
  <c r="B68" i="13"/>
  <c r="B73" i="13"/>
  <c r="B78" i="13"/>
  <c r="B47" i="13"/>
  <c r="B35" i="13"/>
  <c r="B23" i="13"/>
  <c r="B11" i="13"/>
  <c r="B71" i="13"/>
  <c r="B76" i="13"/>
  <c r="B81" i="13"/>
  <c r="B86" i="13"/>
  <c r="B46" i="13"/>
  <c r="B34" i="13"/>
  <c r="B22" i="13"/>
  <c r="B58" i="13"/>
  <c r="B91" i="13"/>
  <c r="B96" i="13"/>
  <c r="B44" i="13"/>
  <c r="B32" i="13"/>
  <c r="B20" i="13"/>
  <c r="B83" i="13"/>
  <c r="B88" i="13"/>
  <c r="B93" i="13"/>
  <c r="B98" i="13"/>
  <c r="B31" i="13"/>
  <c r="B19" i="13"/>
  <c r="B55" i="13"/>
  <c r="B60" i="13"/>
  <c r="B65" i="13"/>
  <c r="B70" i="13"/>
  <c r="B53" i="13"/>
  <c r="B43" i="13"/>
  <c r="B42" i="13"/>
  <c r="B30" i="13"/>
  <c r="B18" i="13"/>
  <c r="B75" i="13"/>
  <c r="B80" i="13"/>
  <c r="B85" i="13"/>
  <c r="B90" i="13"/>
  <c r="B10" i="13"/>
  <c r="B41" i="13"/>
  <c r="B29" i="13"/>
  <c r="B17" i="13"/>
  <c r="B57" i="13"/>
  <c r="B62" i="13"/>
  <c r="Y10" i="13"/>
  <c r="C27" i="3" l="1"/>
  <c r="C28" i="3" s="1"/>
  <c r="Z10" i="13"/>
  <c r="G28" i="3"/>
  <c r="H28" i="3"/>
  <c r="E28" i="3"/>
  <c r="F28" i="3"/>
  <c r="G15" i="3" l="1"/>
  <c r="H15" i="3"/>
  <c r="F15" i="3"/>
  <c r="F20" i="3" s="1"/>
  <c r="I27" i="3"/>
  <c r="I28" i="3" s="1"/>
  <c r="D28" i="3"/>
  <c r="C15" i="3"/>
  <c r="D15" i="3"/>
  <c r="E11" i="3"/>
  <c r="I15" i="3" l="1"/>
  <c r="F11" i="3"/>
  <c r="G11" i="3"/>
  <c r="D20" i="3"/>
  <c r="I17" i="3"/>
  <c r="I16" i="3"/>
  <c r="I19" i="3" l="1"/>
  <c r="E20" i="3"/>
  <c r="C20" i="3"/>
  <c r="G20" i="3" l="1"/>
  <c r="H20" i="3"/>
  <c r="I18" i="3"/>
  <c r="I20" i="3" l="1"/>
  <c r="J27" i="3" l="1"/>
  <c r="C21" i="3"/>
  <c r="J26" i="3"/>
  <c r="J25" i="3"/>
  <c r="F21" i="3"/>
  <c r="J15" i="3"/>
  <c r="J17" i="3"/>
  <c r="J16" i="3"/>
  <c r="D21" i="3"/>
  <c r="J19" i="3"/>
  <c r="E21" i="3"/>
  <c r="G21" i="3"/>
  <c r="H21" i="3"/>
  <c r="J18" i="3"/>
  <c r="J28" i="3" l="1"/>
  <c r="I21" i="3"/>
  <c r="J20" i="3"/>
</calcChain>
</file>

<file path=xl/sharedStrings.xml><?xml version="1.0" encoding="utf-8"?>
<sst xmlns="http://schemas.openxmlformats.org/spreadsheetml/2006/main" count="1019" uniqueCount="563">
  <si>
    <r>
      <rPr>
        <b/>
        <i/>
        <sz val="24"/>
        <color theme="1"/>
        <rFont val="Arial"/>
        <family val="2"/>
      </rPr>
      <t>Modèle de candidature pour le soutien fondamental aux pays 6.0</t>
    </r>
  </si>
  <si>
    <r>
      <rPr>
        <b/>
        <sz val="24"/>
        <color rgb="FF3F3F76"/>
        <rFont val="Calibri"/>
        <family val="2"/>
      </rPr>
      <t>Exemple</t>
    </r>
  </si>
  <si>
    <r>
      <rPr>
        <b/>
        <sz val="12"/>
        <color rgb="FFFF0000"/>
        <rFont val="Arial"/>
        <family val="2"/>
      </rPr>
      <t>ATTENTION : Une fois approuvée, toute information (fonctions, budgets, etc.) contenue dans ce modèle pourra être rendue publique.</t>
    </r>
  </si>
  <si>
    <r>
      <rPr>
        <b/>
        <sz val="12"/>
        <color theme="5"/>
        <rFont val="Arial"/>
        <family val="2"/>
      </rPr>
      <t xml:space="preserve">Aucune modification de la structure du modèle (y compris les colonnes, les cellules fusionnées, la validation et les formules) n’est autorisée. </t>
    </r>
    <r>
      <rPr>
        <b/>
        <sz val="12"/>
        <color theme="5"/>
        <rFont val="Arial"/>
        <family val="2"/>
      </rPr>
      <t>S’il est nécessaire d’ajouter des lignes, veuillez contacter votre personne référente auprès de Gavi pour vous assurer que le modèle fonctionne normalement.</t>
    </r>
  </si>
  <si>
    <r>
      <rPr>
        <b/>
        <sz val="18"/>
        <color rgb="FFFFFFFF"/>
        <rFont val="Arial"/>
        <family val="2"/>
      </rPr>
      <t>Veuillez consulter les étapes ci-dessous avant de remplir le modèle de candidature pour le soutien fondamental aux pays</t>
    </r>
  </si>
  <si>
    <r>
      <rPr>
        <b/>
        <sz val="14"/>
        <color theme="1"/>
        <rFont val="Arial"/>
        <family val="2"/>
      </rPr>
      <t>Instructions</t>
    </r>
  </si>
  <si>
    <r>
      <rPr>
        <sz val="12"/>
        <color theme="1"/>
        <rFont val="Arial"/>
        <family val="2"/>
      </rPr>
      <t>Sélectionnez le pays pour lequel vous remplissez ce modèle dans la liste déroulante de l’encadré orange ci-dessus. Les informations concernant le budget du plafond et de la prolongation seront automatiquement saisies dans le modèle.</t>
    </r>
  </si>
  <si>
    <r>
      <rPr>
        <b/>
        <sz val="14"/>
        <color rgb="FF000000"/>
        <rFont val="Arial"/>
        <family val="2"/>
      </rPr>
      <t>Argumentaire technique –</t>
    </r>
    <r>
      <rPr>
        <b/>
        <sz val="14"/>
        <color rgb="FFFF0000"/>
        <rFont val="Arial"/>
        <family val="2"/>
      </rPr>
      <t xml:space="preserve"> </t>
    </r>
    <r>
      <rPr>
        <b/>
        <sz val="14"/>
        <color theme="9"/>
        <rFont val="Arial"/>
        <family val="2"/>
      </rPr>
      <t>Section à remplir par le ministère de la Santé / le programme élargi de vaccination (PEV)</t>
    </r>
  </si>
  <si>
    <r>
      <rPr>
        <b/>
        <sz val="12"/>
        <color theme="1"/>
        <rFont val="Arial"/>
        <family val="2"/>
      </rPr>
      <t>Veuillez répondre aux questions portant sur les fonctions et justifier le choix des partenaires sélectionnés.</t>
    </r>
  </si>
  <si>
    <r>
      <rPr>
        <sz val="12"/>
        <color theme="1"/>
        <rFont val="Arial"/>
        <family val="2"/>
      </rPr>
      <t>Le Comité d’examen indépendant de Gavi utilisera ces réponses pour son examen de la candidature.</t>
    </r>
  </si>
  <si>
    <r>
      <rPr>
        <b/>
        <sz val="14"/>
        <color rgb="FF000000"/>
        <rFont val="Arial"/>
      </rPr>
      <t>Fonctions budgétisées –</t>
    </r>
    <r>
      <rPr>
        <b/>
        <sz val="14"/>
        <color rgb="FF4EA72E"/>
        <rFont val="Arial"/>
      </rPr>
      <t xml:space="preserve"> Section à remplir par le ministère de la Santé / le PEV et par l’UNICEF / l’Organisation mondiale de la Santé (OMS/WHO) et les autres partenaires identifiés</t>
    </r>
  </si>
  <si>
    <r>
      <rPr>
        <b/>
        <sz val="12"/>
        <color theme="1"/>
        <rFont val="Arial"/>
        <family val="2"/>
      </rPr>
      <t>Dans cet onglet, veuillez répertorier les fonctions fondamentales et les partenaires sélectionnés, ainsi que les coûts correspondants.</t>
    </r>
  </si>
  <si>
    <r>
      <rPr>
        <b/>
        <i/>
        <sz val="14"/>
        <color theme="9"/>
        <rFont val="Arial"/>
        <family val="2"/>
      </rPr>
      <t>Fonction fondamentale</t>
    </r>
  </si>
  <si>
    <r>
      <rPr>
        <sz val="12"/>
        <color theme="1"/>
        <rFont val="Arial"/>
        <family val="2"/>
      </rPr>
      <t xml:space="preserve">Dans la liste déroulante, sélectionnez les fonctions fondamentales pour lesquelles vous sollicitez un financement. </t>
    </r>
    <r>
      <rPr>
        <b/>
        <i/>
        <sz val="12"/>
        <color theme="1"/>
        <rFont val="Arial"/>
        <family val="2"/>
      </rPr>
      <t>La fonction « Soutien aux programmes de vaccination » est obligatoire. Elle est présélectionnée dans ce modèle, veuillez ne pas la modifier.</t>
    </r>
  </si>
  <si>
    <r>
      <rPr>
        <b/>
        <i/>
        <sz val="14"/>
        <color theme="9"/>
        <rFont val="Arial"/>
        <family val="2"/>
      </rPr>
      <t>Domaine de travail</t>
    </r>
  </si>
  <si>
    <r>
      <rPr>
        <sz val="12"/>
        <color theme="1"/>
        <rFont val="Arial"/>
        <family val="2"/>
      </rPr>
      <t>Une fois la fonction fondamentale sélectionnée, choisissez le domaine de travail concerné dans la liste déroulante.</t>
    </r>
  </si>
  <si>
    <r>
      <rPr>
        <b/>
        <i/>
        <sz val="14"/>
        <color theme="9"/>
        <rFont val="Arial"/>
        <family val="2"/>
      </rPr>
      <t>Objectif stratégique et cible de l’objectif stratégique</t>
    </r>
  </si>
  <si>
    <r>
      <rPr>
        <sz val="12"/>
        <color theme="1"/>
        <rFont val="Arial"/>
        <family val="2"/>
      </rPr>
      <t>Dans la liste déroulante, sélectionnez l’objectif stratégique pertinent et la cible de l’objectif stratégique.</t>
    </r>
  </si>
  <si>
    <r>
      <rPr>
        <b/>
        <i/>
        <sz val="14"/>
        <color theme="9"/>
        <rFont val="Arial"/>
        <family val="2"/>
      </rPr>
      <t>Partenaire</t>
    </r>
  </si>
  <si>
    <r>
      <rPr>
        <sz val="12"/>
        <color theme="1"/>
        <rFont val="Arial"/>
        <family val="2"/>
      </rPr>
      <t>Dans la liste déroulante Partenaire, sélectionnez l’organisation identifiée pour soutenir la fonction fondamentale indiquée dans la ligne correspondante. Si vous sélectionnez « Autre partenaire », veuillez indiquer le nom du partenaire dans la colonne adjacente.</t>
    </r>
  </si>
  <si>
    <r>
      <rPr>
        <b/>
        <i/>
        <sz val="14"/>
        <color theme="9"/>
        <rFont val="Arial"/>
        <family val="2"/>
      </rPr>
      <t>Coûts</t>
    </r>
  </si>
  <si>
    <r>
      <rPr>
        <sz val="12"/>
        <color theme="1"/>
        <rFont val="Arial"/>
        <family val="2"/>
      </rPr>
      <t>Dans les colonnes I à W (surmontées de l’instruction « </t>
    </r>
    <r>
      <rPr>
        <b/>
        <i/>
        <sz val="12"/>
        <color theme="1"/>
        <rFont val="Arial"/>
        <family val="2"/>
      </rPr>
      <t>Saisir dans la cellule </t>
    </r>
    <r>
      <rPr>
        <sz val="12"/>
        <color theme="1"/>
        <rFont val="Arial"/>
        <family val="2"/>
      </rPr>
      <t>»), saisissez</t>
    </r>
    <r>
      <rPr>
        <b/>
        <i/>
        <sz val="12"/>
        <color theme="1"/>
        <rFont val="Arial"/>
        <family val="2"/>
      </rPr>
      <t xml:space="preserve"> </t>
    </r>
    <r>
      <rPr>
        <sz val="12"/>
        <color theme="1"/>
        <rFont val="Arial"/>
        <family val="2"/>
      </rPr>
      <t>les coûts de personnel et les coûts opérationnels pour chaque année dans le domaine de travail de chaque fonction fondamentale sélectionnée.</t>
    </r>
  </si>
  <si>
    <r>
      <rPr>
        <b/>
        <i/>
        <sz val="14"/>
        <color theme="9"/>
        <rFont val="Arial"/>
        <family val="2"/>
      </rPr>
      <t>Hypothèses budgétaires</t>
    </r>
  </si>
  <si>
    <r>
      <rPr>
        <sz val="12"/>
        <color theme="1"/>
        <rFont val="Arial"/>
        <family val="2"/>
      </rPr>
      <t>Veuillez indiquer les hypothèses budgétaires (en soulignant les hypothèses incluses pour les coûts opérationnels) et toute autre source de financement extérieure à Gavi contribuant à cette fonction fondamentale.</t>
    </r>
  </si>
  <si>
    <r>
      <rPr>
        <b/>
        <sz val="14"/>
        <color rgb="FF000000"/>
        <rFont val="Arial"/>
      </rPr>
      <t>Profil RH –</t>
    </r>
    <r>
      <rPr>
        <b/>
        <sz val="14"/>
        <color rgb="FF4EA72E"/>
        <rFont val="Arial"/>
      </rPr>
      <t xml:space="preserve"> Section à compléter par l’UNICEF / l’OMS et les autres partenaires identifiés</t>
    </r>
  </si>
  <si>
    <r>
      <rPr>
        <b/>
        <sz val="12"/>
        <color theme="1"/>
        <rFont val="Arial"/>
        <family val="2"/>
      </rPr>
      <t>Complétez le tableau en indiquant les informations relatives à chaque poste pour lequel un financement est demandé au titre du soutien fondamental aux pays.</t>
    </r>
  </si>
  <si>
    <r>
      <rPr>
        <sz val="12"/>
        <color theme="1"/>
        <rFont val="Arial"/>
        <family val="2"/>
      </rPr>
      <t>Indiquez le partenaire sélectionné.</t>
    </r>
  </si>
  <si>
    <r>
      <rPr>
        <b/>
        <i/>
        <sz val="14"/>
        <color theme="9"/>
        <rFont val="Arial"/>
        <family val="2"/>
      </rPr>
      <t>Intitulé du poste</t>
    </r>
  </si>
  <si>
    <r>
      <rPr>
        <sz val="12"/>
        <color theme="1"/>
        <rFont val="Arial"/>
        <family val="2"/>
      </rPr>
      <t>Saisissez l’intitulé du ou des postes en soutien à la fonction fondamentale (p. ex. responsable de la vaccination).</t>
    </r>
  </si>
  <si>
    <r>
      <rPr>
        <b/>
        <i/>
        <sz val="14"/>
        <color theme="9"/>
        <rFont val="Arial"/>
        <family val="2"/>
      </rPr>
      <t xml:space="preserve">Niveau du poste / Localisation </t>
    </r>
  </si>
  <si>
    <r>
      <rPr>
        <sz val="12"/>
        <color theme="1"/>
        <rFont val="Arial"/>
        <family val="2"/>
      </rPr>
      <t>Indiquez le niveau du poste (p. ex. NO-C, P4, etc.) et sa localisation (nationale ou infranationale).</t>
    </r>
  </si>
  <si>
    <r>
      <rPr>
        <b/>
        <i/>
        <sz val="14"/>
        <color theme="9"/>
        <rFont val="Arial"/>
        <family val="2"/>
      </rPr>
      <t>Personnel national ou international</t>
    </r>
  </si>
  <si>
    <r>
      <rPr>
        <sz val="12"/>
        <color theme="1"/>
        <rFont val="Arial"/>
        <family val="2"/>
      </rPr>
      <t>Veuillez indiquer si le poste est occupé par un membre du personnel national ou international.</t>
    </r>
  </si>
  <si>
    <r>
      <rPr>
        <b/>
        <i/>
        <sz val="14"/>
        <color theme="9"/>
        <rFont val="Arial"/>
        <family val="2"/>
      </rPr>
      <t xml:space="preserve">Équivalent temps plein pour la fonction fondamentale </t>
    </r>
  </si>
  <si>
    <r>
      <rPr>
        <sz val="12"/>
        <color theme="1"/>
        <rFont val="Arial"/>
        <family val="2"/>
      </rPr>
      <t>Pour chaque poste, indiquez le pourcentage du niveau d’effort pour chaque fonction sélectionnée soutenue par le membre du personnel (le total doit atteindre 100 %).</t>
    </r>
  </si>
  <si>
    <r>
      <rPr>
        <b/>
        <i/>
        <sz val="14"/>
        <color theme="9"/>
        <rFont val="Arial"/>
        <family val="2"/>
      </rPr>
      <t>Domaines de travail</t>
    </r>
  </si>
  <si>
    <r>
      <rPr>
        <sz val="12"/>
        <color theme="1"/>
        <rFont val="Arial"/>
        <family val="2"/>
      </rPr>
      <t>Veuillez indiquer tous les domaines de travail des fonctions fondamentales soutenus par le membre du personnel proposé.</t>
    </r>
  </si>
  <si>
    <r>
      <rPr>
        <b/>
        <i/>
        <sz val="14"/>
        <color theme="9"/>
        <rFont val="Arial"/>
        <family val="2"/>
      </rPr>
      <t>Pourcentage de financement</t>
    </r>
  </si>
  <si>
    <r>
      <rPr>
        <sz val="12"/>
        <color theme="1"/>
        <rFont val="Arial"/>
        <family val="2"/>
      </rPr>
      <t>Veuillez indiquer le pourcentage du poste financé au titre du soutien fondamental aux pays, ainsi que toute autre source de financement soutenant ce poste (p. ex. le budget de trésorerie du pays) dans la colonne adjacente.</t>
    </r>
  </si>
  <si>
    <r>
      <rPr>
        <b/>
        <i/>
        <sz val="14"/>
        <color theme="9"/>
        <rFont val="Arial"/>
        <family val="2"/>
      </rPr>
      <t>Statut du recrutement</t>
    </r>
  </si>
  <si>
    <r>
      <rPr>
        <sz val="12"/>
        <color theme="1"/>
        <rFont val="Arial"/>
        <family val="2"/>
      </rPr>
      <t>Indiquez si le poste est déjà pourvu ou si un recrutement est prévu.</t>
    </r>
  </si>
  <si>
    <r>
      <rPr>
        <b/>
        <sz val="14"/>
        <color rgb="FF000000"/>
        <rFont val="Arial"/>
      </rPr>
      <t>Suivi –</t>
    </r>
    <r>
      <rPr>
        <b/>
        <sz val="14"/>
        <color rgb="FF4EA72E"/>
        <rFont val="Arial"/>
      </rPr>
      <t xml:space="preserve"> Section à compléter conjointement par le ministère de la Santé / le PEV et l’UNICEF / l’OMS et les autres partenaires identifiés</t>
    </r>
  </si>
  <si>
    <r>
      <rPr>
        <b/>
        <sz val="12"/>
        <color theme="1"/>
        <rFont val="Arial"/>
        <family val="2"/>
      </rPr>
      <t>Veuillez saisir les informations relatives au cadre de responsabilisation des partenariats dans cet onglet.</t>
    </r>
  </si>
  <si>
    <r>
      <rPr>
        <b/>
        <i/>
        <sz val="14"/>
        <color theme="9"/>
        <rFont val="Arial"/>
        <family val="2"/>
      </rPr>
      <t>Indicateurs sélectionnés</t>
    </r>
  </si>
  <si>
    <r>
      <rPr>
        <sz val="12"/>
        <color theme="1"/>
        <rFont val="Arial"/>
        <family val="2"/>
      </rPr>
      <t xml:space="preserve">Pour chaque fonction fondamentale / domaine de travail sélectionné dans l’onglet « Fonctions budgétisées », l’indicateur correspondant sera automatiquement mis en évidence dans la colonne E. </t>
    </r>
    <r>
      <rPr>
        <b/>
        <i/>
        <sz val="12"/>
        <color theme="1"/>
        <rFont val="Arial"/>
        <family val="2"/>
      </rPr>
      <t>Dans la colonne I, veuillez sélectionner « Yes » si vous souhaitez inclure cet indicateur dans le modèle de candidature.</t>
    </r>
  </si>
  <si>
    <r>
      <rPr>
        <b/>
        <i/>
        <sz val="14"/>
        <color theme="9"/>
        <rFont val="Arial"/>
        <family val="2"/>
      </rPr>
      <t>Numérateur / Dénominateur / Valeur de référence</t>
    </r>
  </si>
  <si>
    <r>
      <rPr>
        <sz val="12"/>
        <color theme="1"/>
        <rFont val="Arial"/>
        <family val="2"/>
      </rPr>
      <t>Pour chaque indicateur sélectionné, veuillez préciser le numérateur, le dénominateur, la fréquence de la mesure et la valeur de référence.</t>
    </r>
  </si>
  <si>
    <r>
      <rPr>
        <b/>
        <i/>
        <sz val="14"/>
        <color theme="9"/>
        <rFont val="Arial"/>
        <family val="2"/>
      </rPr>
      <t>Cibles</t>
    </r>
  </si>
  <si>
    <r>
      <rPr>
        <sz val="12"/>
        <color theme="1"/>
        <rFont val="Arial"/>
        <family val="2"/>
      </rPr>
      <t>Pour chaque indicateur sélectionné, veuillez indiquer la cible pour la période correspondante.</t>
    </r>
  </si>
  <si>
    <r>
      <rPr>
        <b/>
        <sz val="14"/>
        <color rgb="FF000000"/>
        <rFont val="Arial"/>
        <family val="2"/>
      </rPr>
      <t xml:space="preserve">Synthèse – </t>
    </r>
    <r>
      <rPr>
        <b/>
        <sz val="14"/>
        <color theme="9"/>
        <rFont val="Arial"/>
        <family val="2"/>
      </rPr>
      <t>Cette section est remplie automatiquement</t>
    </r>
  </si>
  <si>
    <r>
      <rPr>
        <sz val="12"/>
        <color theme="1"/>
        <rFont val="Arial"/>
        <family val="2"/>
      </rPr>
      <t>Veuillez relire les coûts totaux budgétisés par partenaire, fonction fondamentale, catégorie de coûts et équivalent temps plein.</t>
    </r>
  </si>
  <si>
    <r>
      <rPr>
        <b/>
        <sz val="14"/>
        <color rgb="FF000000"/>
        <rFont val="Arial"/>
        <family val="2"/>
      </rPr>
      <t>Approbation –</t>
    </r>
    <r>
      <rPr>
        <b/>
        <sz val="14"/>
        <color theme="9"/>
        <rFont val="Arial"/>
        <family val="2"/>
      </rPr>
      <t xml:space="preserve"> Section à remplir par le ministère de la Santé / le PEV et par l’UNICEF / l’OMS et les autres partenaires identifiés</t>
    </r>
  </si>
  <si>
    <r>
      <rPr>
        <sz val="12"/>
        <color theme="1"/>
        <rFont val="Arial"/>
        <family val="2"/>
      </rPr>
      <t>Avant d’être envoyé, le plan final doit être signé par le ministère de la Santé / le PEV et par les organisations partenaires sélectionnées.</t>
    </r>
  </si>
  <si>
    <r>
      <rPr>
        <b/>
        <sz val="22"/>
        <color theme="1"/>
        <rFont val="Aptos Narrow"/>
        <family val="2"/>
        <scheme val="minor"/>
      </rPr>
      <t>Argumentaire technique pour le soutien fondamental aux pays</t>
    </r>
  </si>
  <si>
    <r>
      <rPr>
        <b/>
        <sz val="12"/>
        <color theme="9"/>
        <rFont val="Aptos Narrow"/>
        <family val="2"/>
        <scheme val="minor"/>
      </rPr>
      <t>Cette section doit être remplie par le ministère de la Santé / le PEV</t>
    </r>
  </si>
  <si>
    <r>
      <rPr>
        <b/>
        <sz val="9"/>
        <color theme="0"/>
        <rFont val="Arial"/>
        <family val="2"/>
      </rPr>
      <t>Question 1</t>
    </r>
  </si>
  <si>
    <r>
      <rPr>
        <sz val="10"/>
        <color rgb="FF0070C0"/>
        <rFont val="Aptos"/>
        <family val="2"/>
      </rPr>
      <t>Dans quelle mesure les fonctions fondamentales sélectionnées sont-elles alignées sur les priorités nationales (p. ex. la stratégie nationale de vaccination ou un équivalent) et répondent-elles aux lacunes du pays en matière de capacités ? 
Existe-t-il des fonctions fondamentales essentielles qui ne sont pas financées par le soutien fondamental aux pays ? Comment seront-elles prises en charge à travers d’autres subventions de Gavi 6.0 ? 
(Veuillez répondre en 300 à 600 mots)</t>
    </r>
  </si>
  <si>
    <r>
      <rPr>
        <b/>
        <sz val="9"/>
        <color theme="0"/>
        <rFont val="Arial"/>
        <family val="2"/>
      </rPr>
      <t>Réponse</t>
    </r>
  </si>
  <si>
    <r>
      <rPr>
        <b/>
        <sz val="9"/>
        <color theme="0"/>
        <rFont val="Arial"/>
        <family val="2"/>
      </rPr>
      <t>Question 2</t>
    </r>
  </si>
  <si>
    <r>
      <rPr>
        <sz val="10"/>
        <color rgb="FF0070C0"/>
        <rFont val="Aptos"/>
        <family val="2"/>
      </rPr>
      <t>Pour chaque fonction fondamentale sélectionnée, veuillez expliquer les raisons pour lesquelles le ou les partenaires ont été choisis. Si plus d’un partenaire a été identifié pour remplir une fonction fondamentale, veuillez expliquer dans quelle mesure le travail des partenaires sera complémentaire et sans double emploi. 
(Veuillez répondre en 300 à 600 mots)</t>
    </r>
  </si>
  <si>
    <r>
      <rPr>
        <b/>
        <sz val="9"/>
        <color theme="0"/>
        <rFont val="Arial"/>
        <family val="2"/>
      </rPr>
      <t>Question 3</t>
    </r>
  </si>
  <si>
    <r>
      <rPr>
        <sz val="10"/>
        <color rgb="FF0070C0"/>
        <rFont val="Aptos"/>
        <family val="2"/>
      </rPr>
      <t>De quelle manière le soutien fondamental aux pays aidera-t-il le gouvernement à réaliser son programme national de vaccination ? 
(Veuillez répondre en 300 à 600 mots)</t>
    </r>
  </si>
  <si>
    <r>
      <rPr>
        <b/>
        <sz val="9"/>
        <color theme="0"/>
        <rFont val="Arial"/>
        <family val="2"/>
      </rPr>
      <t>Question 4</t>
    </r>
  </si>
  <si>
    <r>
      <rPr>
        <sz val="10"/>
        <color rgb="FF0070C0"/>
        <rFont val="Aptos"/>
        <family val="2"/>
      </rPr>
      <t xml:space="preserve">Veuillez indiquer dans le champ ci-dessous toute information supplémentaire à prendre en compte lors de l’examen de la candidature. </t>
    </r>
  </si>
  <si>
    <r>
      <rPr>
        <b/>
        <sz val="22"/>
        <color theme="1"/>
        <rFont val="Aptos Narrow"/>
        <family val="2"/>
        <scheme val="minor"/>
      </rPr>
      <t>Fonctions budgétisées</t>
    </r>
  </si>
  <si>
    <r>
      <rPr>
        <b/>
        <sz val="12"/>
        <color theme="9"/>
        <rFont val="Arial"/>
        <family val="2"/>
      </rPr>
      <t>Cette section doit être remplie conjointement par le ministère de la Santé / le PEV et le ou les partenaires identifiés</t>
    </r>
  </si>
  <si>
    <r>
      <rPr>
        <sz val="9"/>
        <color theme="0"/>
        <rFont val="Arial"/>
        <family val="2"/>
      </rPr>
      <t>Plan relatif au soutien fondamental aux pays</t>
    </r>
  </si>
  <si>
    <r>
      <rPr>
        <i/>
        <sz val="9"/>
        <rFont val="Arial"/>
        <family val="2"/>
      </rPr>
      <t>Ministère de la Santé / PEV</t>
    </r>
  </si>
  <si>
    <r>
      <rPr>
        <i/>
        <sz val="9"/>
        <rFont val="Arial"/>
        <family val="2"/>
      </rPr>
      <t>Partenaire identifié</t>
    </r>
  </si>
  <si>
    <r>
      <rPr>
        <i/>
        <sz val="9"/>
        <rFont val="Arial"/>
      </rPr>
      <t>Rempli automatiquement</t>
    </r>
  </si>
  <si>
    <r>
      <rPr>
        <i/>
        <sz val="9"/>
        <rFont val="Arial"/>
        <family val="2"/>
      </rPr>
      <t>Sélectionner dans la liste déroulante</t>
    </r>
  </si>
  <si>
    <r>
      <rPr>
        <i/>
        <sz val="9"/>
        <rFont val="Arial"/>
        <family val="2"/>
      </rPr>
      <t>Saisir dans la cellule</t>
    </r>
  </si>
  <si>
    <r>
      <rPr>
        <i/>
        <sz val="9"/>
        <rFont val="Arial"/>
        <family val="2"/>
      </rPr>
      <t>Formule (ne pas modifier)</t>
    </r>
  </si>
  <si>
    <r>
      <rPr>
        <b/>
        <sz val="9"/>
        <color theme="0"/>
        <rFont val="Arial"/>
        <family val="2"/>
      </rPr>
      <t>Pays</t>
    </r>
  </si>
  <si>
    <r>
      <rPr>
        <b/>
        <sz val="9"/>
        <color theme="0"/>
        <rFont val="Arial"/>
        <family val="2"/>
      </rPr>
      <t>Fonction fondamentale</t>
    </r>
  </si>
  <si>
    <r>
      <rPr>
        <b/>
        <sz val="9"/>
        <color theme="0"/>
        <rFont val="Arial"/>
        <family val="2"/>
      </rPr>
      <t>Domaine de travail</t>
    </r>
  </si>
  <si>
    <r>
      <rPr>
        <b/>
        <sz val="9"/>
        <color theme="0"/>
        <rFont val="Arial"/>
        <family val="2"/>
      </rPr>
      <t>Objectif stratégique de Gavi</t>
    </r>
  </si>
  <si>
    <r>
      <rPr>
        <b/>
        <sz val="9"/>
        <color theme="0"/>
        <rFont val="Arial"/>
        <family val="2"/>
      </rPr>
      <t>Cibles de l’objectif stratégique de Gavi (sous-domaines)</t>
    </r>
  </si>
  <si>
    <r>
      <rPr>
        <b/>
        <sz val="9"/>
        <rFont val="Arial"/>
        <family val="2"/>
      </rPr>
      <t>Partenaire</t>
    </r>
  </si>
  <si>
    <r>
      <rPr>
        <sz val="9"/>
        <rFont val="Arial"/>
        <family val="2"/>
      </rPr>
      <t>Si « Autre partenaire », nom du partenaire</t>
    </r>
  </si>
  <si>
    <r>
      <rPr>
        <b/>
        <sz val="9"/>
        <color theme="0"/>
        <rFont val="Arial"/>
        <family val="2"/>
      </rPr>
      <t xml:space="preserve">Coûts opérationnels 2026 (en $ US) </t>
    </r>
    <r>
      <rPr>
        <sz val="9"/>
        <color theme="0"/>
        <rFont val="Arial"/>
        <family val="2"/>
      </rPr>
      <t xml:space="preserve">
</t>
    </r>
    <r>
      <rPr>
        <b/>
        <sz val="9"/>
        <color theme="0"/>
        <rFont val="Arial"/>
        <family val="2"/>
      </rPr>
      <t>par domaine de travail</t>
    </r>
  </si>
  <si>
    <r>
      <rPr>
        <b/>
        <sz val="9"/>
        <color theme="0"/>
        <rFont val="Arial"/>
        <family val="2"/>
      </rPr>
      <t>Coûts de personnel 2026 (en $ US)</t>
    </r>
    <r>
      <rPr>
        <sz val="9"/>
        <color theme="0"/>
        <rFont val="Arial"/>
        <family val="2"/>
      </rPr>
      <t xml:space="preserve">
</t>
    </r>
    <r>
      <rPr>
        <b/>
        <sz val="9"/>
        <color theme="0"/>
        <rFont val="Arial"/>
        <family val="2"/>
      </rPr>
      <t>par domaine de travail</t>
    </r>
  </si>
  <si>
    <r>
      <rPr>
        <b/>
        <sz val="9"/>
        <color theme="0"/>
        <rFont val="Arial"/>
        <family val="2"/>
      </rPr>
      <t>Coût total 2026 (en $ US)</t>
    </r>
  </si>
  <si>
    <r>
      <rPr>
        <b/>
        <sz val="9"/>
        <color theme="0"/>
        <rFont val="Arial"/>
        <family val="2"/>
      </rPr>
      <t xml:space="preserve">Coûts opérationnels 2027 (en $ US) </t>
    </r>
    <r>
      <rPr>
        <sz val="9"/>
        <color theme="0"/>
        <rFont val="Arial"/>
        <family val="2"/>
      </rPr>
      <t xml:space="preserve">
</t>
    </r>
    <r>
      <rPr>
        <b/>
        <sz val="9"/>
        <color theme="0"/>
        <rFont val="Arial"/>
        <family val="2"/>
      </rPr>
      <t>par domaine de travail</t>
    </r>
  </si>
  <si>
    <r>
      <rPr>
        <b/>
        <sz val="9"/>
        <color theme="0"/>
        <rFont val="Arial"/>
        <family val="2"/>
      </rPr>
      <t>Coûts de personnel 2027 (en $ US)</t>
    </r>
    <r>
      <rPr>
        <sz val="9"/>
        <color theme="0"/>
        <rFont val="Arial"/>
        <family val="2"/>
      </rPr>
      <t xml:space="preserve">
</t>
    </r>
    <r>
      <rPr>
        <b/>
        <sz val="9"/>
        <color theme="0"/>
        <rFont val="Arial"/>
        <family val="2"/>
      </rPr>
      <t>par domaine de travail</t>
    </r>
  </si>
  <si>
    <r>
      <rPr>
        <b/>
        <sz val="9"/>
        <color theme="0"/>
        <rFont val="Arial"/>
        <family val="2"/>
      </rPr>
      <t>Coût total 2027 (en $ US)</t>
    </r>
  </si>
  <si>
    <r>
      <rPr>
        <b/>
        <sz val="9"/>
        <color theme="0"/>
        <rFont val="Arial"/>
        <family val="2"/>
      </rPr>
      <t xml:space="preserve">Coûts opérationnels 2028 (en $ US) </t>
    </r>
    <r>
      <rPr>
        <sz val="9"/>
        <color theme="0"/>
        <rFont val="Arial"/>
        <family val="2"/>
      </rPr>
      <t xml:space="preserve">
</t>
    </r>
    <r>
      <rPr>
        <b/>
        <sz val="9"/>
        <color theme="0"/>
        <rFont val="Arial"/>
        <family val="2"/>
      </rPr>
      <t>par domaine de travail</t>
    </r>
  </si>
  <si>
    <r>
      <rPr>
        <b/>
        <sz val="9"/>
        <color theme="0"/>
        <rFont val="Arial"/>
        <family val="2"/>
      </rPr>
      <t>Coûts de personnel 2028 (en $ US)</t>
    </r>
    <r>
      <rPr>
        <sz val="9"/>
        <color theme="0"/>
        <rFont val="Arial"/>
        <family val="2"/>
      </rPr>
      <t xml:space="preserve">
</t>
    </r>
    <r>
      <rPr>
        <b/>
        <sz val="9"/>
        <color theme="0"/>
        <rFont val="Arial"/>
        <family val="2"/>
      </rPr>
      <t>par domaine de travail</t>
    </r>
  </si>
  <si>
    <r>
      <rPr>
        <b/>
        <sz val="9"/>
        <color theme="0"/>
        <rFont val="Arial"/>
        <family val="2"/>
      </rPr>
      <t>Coût total 2028 (en $ US)</t>
    </r>
  </si>
  <si>
    <r>
      <rPr>
        <b/>
        <sz val="9"/>
        <color theme="0"/>
        <rFont val="Arial"/>
        <family val="2"/>
      </rPr>
      <t xml:space="preserve">Coûts opérationnels 2029 (en $ US) </t>
    </r>
    <r>
      <rPr>
        <sz val="9"/>
        <color theme="0"/>
        <rFont val="Arial"/>
        <family val="2"/>
      </rPr>
      <t xml:space="preserve">
</t>
    </r>
    <r>
      <rPr>
        <b/>
        <sz val="9"/>
        <color theme="0"/>
        <rFont val="Arial"/>
        <family val="2"/>
      </rPr>
      <t>par domaine de travail</t>
    </r>
  </si>
  <si>
    <r>
      <rPr>
        <b/>
        <sz val="9"/>
        <color theme="0"/>
        <rFont val="Arial"/>
        <family val="2"/>
      </rPr>
      <t>Coûts de personnel 2029 (en $ US)</t>
    </r>
    <r>
      <rPr>
        <sz val="9"/>
        <color theme="0"/>
        <rFont val="Arial"/>
        <family val="2"/>
      </rPr>
      <t xml:space="preserve">
</t>
    </r>
    <r>
      <rPr>
        <b/>
        <sz val="9"/>
        <color theme="0"/>
        <rFont val="Arial"/>
        <family val="2"/>
      </rPr>
      <t>par domaine de travail</t>
    </r>
  </si>
  <si>
    <r>
      <rPr>
        <b/>
        <sz val="9"/>
        <color theme="0"/>
        <rFont val="Arial"/>
        <family val="2"/>
      </rPr>
      <t>Coût total 2029 (en $ US)</t>
    </r>
  </si>
  <si>
    <r>
      <rPr>
        <b/>
        <sz val="9"/>
        <color theme="0"/>
        <rFont val="Arial"/>
        <family val="2"/>
      </rPr>
      <t xml:space="preserve">Coûts opérationnels 2030 (en $ US) </t>
    </r>
    <r>
      <rPr>
        <sz val="9"/>
        <color theme="0"/>
        <rFont val="Arial"/>
        <family val="2"/>
      </rPr>
      <t xml:space="preserve">
</t>
    </r>
    <r>
      <rPr>
        <b/>
        <sz val="9"/>
        <color theme="0"/>
        <rFont val="Arial"/>
        <family val="2"/>
      </rPr>
      <t>par domaine de travail</t>
    </r>
  </si>
  <si>
    <r>
      <rPr>
        <b/>
        <sz val="9"/>
        <color theme="0"/>
        <rFont val="Arial"/>
        <family val="2"/>
      </rPr>
      <t>Coûts de personnel 2030 (en $ US)</t>
    </r>
    <r>
      <rPr>
        <sz val="9"/>
        <color theme="0"/>
        <rFont val="Arial"/>
        <family val="2"/>
      </rPr>
      <t xml:space="preserve">
</t>
    </r>
    <r>
      <rPr>
        <b/>
        <sz val="9"/>
        <color theme="0"/>
        <rFont val="Arial"/>
        <family val="2"/>
      </rPr>
      <t>par domaine de travail</t>
    </r>
  </si>
  <si>
    <r>
      <rPr>
        <b/>
        <sz val="9"/>
        <color theme="0"/>
        <rFont val="Arial"/>
        <family val="2"/>
      </rPr>
      <t>Coût total 2030 (en $ US)</t>
    </r>
  </si>
  <si>
    <r>
      <rPr>
        <b/>
        <sz val="9"/>
        <color theme="0"/>
        <rFont val="Arial"/>
        <family val="2"/>
      </rPr>
      <t>Sous-total (hors coûts de soutien aux programmes)</t>
    </r>
  </si>
  <si>
    <r>
      <rPr>
        <b/>
        <sz val="9"/>
        <color theme="0"/>
        <rFont val="Arial"/>
        <family val="2"/>
      </rPr>
      <t>Coûts de soutien aux programmes (en $ US)</t>
    </r>
  </si>
  <si>
    <r>
      <rPr>
        <b/>
        <sz val="9"/>
        <color theme="0"/>
        <rFont val="Arial"/>
        <family val="2"/>
      </rPr>
      <t>Total général (en $ US) avec coûts de soutien aux programmes</t>
    </r>
  </si>
  <si>
    <r>
      <rPr>
        <b/>
        <sz val="9"/>
        <color theme="0"/>
        <rFont val="Arial"/>
        <family val="2"/>
      </rPr>
      <t>Hypothèses budgétaires</t>
    </r>
  </si>
  <si>
    <r>
      <rPr>
        <sz val="9"/>
        <color theme="1"/>
        <rFont val="Arial"/>
        <family val="2"/>
      </rPr>
      <t>Soutien aux programmes de vaccination</t>
    </r>
  </si>
  <si>
    <r>
      <rPr>
        <sz val="9"/>
        <color theme="1"/>
        <rFont val="Arial"/>
        <family val="2"/>
      </rPr>
      <t>1. Planification et soutien de la stratégie nationale (et infranationale) de vaccination, dont planification de l’ensemble du portefeuille / de la demande globale, si pertinent</t>
    </r>
  </si>
  <si>
    <t>2. Renforcement des capacités institutionnelles, notamment pour l’introduction de vaccins (développement et conception d’outils de formation, échange de connaissances, formation de qualité et supervision aux niveaux national/infranational/local)</t>
  </si>
  <si>
    <t>3.Participation et représentation de la vacc. dans la coord. du secteur sanitaire, GTCV/mécanisme de coord. de la vacc. fonctionnels, ass. tech. pour formuler des politiques/orientations reflétant les meilleures pratiques et orientations normatives à jour</t>
  </si>
  <si>
    <r>
      <rPr>
        <sz val="9"/>
        <color theme="1"/>
        <rFont val="Arial"/>
        <family val="2"/>
      </rPr>
      <t>4. Renforcement de la gestion des performances au moyen d’un examen régulier des systèmes de données, mise en œuvre des plans du PEV (dont campagnes) et plans collaboratifs pour la correction de trajectoire</t>
    </r>
  </si>
  <si>
    <t>5.Représentation, plaidoyer et ass. tech. aux parties prenantes dans le pays pour soutenir la priorisation de la vacc. et la mobilisation des ressources nationales en faveur de la vacc. dans les programmes et budgets nationaux de développement/de la santé</t>
  </si>
  <si>
    <t>Profil RH</t>
  </si>
  <si>
    <r>
      <rPr>
        <b/>
        <sz val="12"/>
        <color theme="9"/>
        <rFont val="Aptos Narrow"/>
        <family val="2"/>
        <scheme val="minor"/>
      </rPr>
      <t>Cette section doit être remplie par les partenaires identifiés</t>
    </r>
  </si>
  <si>
    <r>
      <rPr>
        <b/>
        <sz val="10"/>
        <color rgb="FFFF0000"/>
        <rFont val="Calibri"/>
        <family val="2"/>
      </rPr>
      <t>Pour chaque poste, indiquez le niveau d’effort en équivalent temps plein pour chaque fonction pertinente (total 100 %)</t>
    </r>
  </si>
  <si>
    <r>
      <rPr>
        <b/>
        <sz val="9"/>
        <color theme="0"/>
        <rFont val="Arial"/>
        <family val="2"/>
      </rPr>
      <t>Nom du partenaire</t>
    </r>
  </si>
  <si>
    <r>
      <rPr>
        <b/>
        <sz val="9"/>
        <color theme="0"/>
        <rFont val="Arial"/>
        <family val="2"/>
      </rPr>
      <t>Niveau du poste</t>
    </r>
  </si>
  <si>
    <r>
      <rPr>
        <b/>
        <sz val="9"/>
        <color theme="0"/>
        <rFont val="Arial"/>
        <family val="2"/>
      </rPr>
      <t>Personnel national ou international</t>
    </r>
  </si>
  <si>
    <r>
      <rPr>
        <b/>
        <sz val="9"/>
        <color theme="0"/>
        <rFont val="Arial"/>
        <family val="2"/>
      </rPr>
      <t>Intitulé du poste</t>
    </r>
  </si>
  <si>
    <r>
      <rPr>
        <b/>
        <sz val="9"/>
        <color theme="0"/>
        <rFont val="Arial"/>
        <family val="2"/>
      </rPr>
      <t>Localisation</t>
    </r>
  </si>
  <si>
    <r>
      <rPr>
        <b/>
        <sz val="9"/>
        <color theme="1"/>
        <rFont val="Arial"/>
        <family val="2"/>
      </rPr>
      <t>Soutien aux programmes de vaccination</t>
    </r>
  </si>
  <si>
    <r>
      <rPr>
        <b/>
        <sz val="9"/>
        <color theme="1"/>
        <rFont val="Arial"/>
        <family val="2"/>
      </rPr>
      <t>Gestion des vaccins et de la chaîne du froid</t>
    </r>
  </si>
  <si>
    <r>
      <rPr>
        <b/>
        <sz val="9"/>
        <color theme="1"/>
        <rFont val="Arial"/>
        <family val="2"/>
      </rPr>
      <t>Données</t>
    </r>
  </si>
  <si>
    <r>
      <rPr>
        <b/>
        <sz val="9"/>
        <color theme="1"/>
        <rFont val="Arial"/>
        <family val="2"/>
      </rPr>
      <t>Demande</t>
    </r>
  </si>
  <si>
    <r>
      <rPr>
        <b/>
        <sz val="9"/>
        <color theme="1"/>
        <rFont val="Arial"/>
        <family val="2"/>
      </rPr>
      <t>Préparation et riposte aux flambées épidémiques / situations d’urgences</t>
    </r>
  </si>
  <si>
    <r>
      <rPr>
        <b/>
        <sz val="9"/>
        <color theme="1"/>
        <rFont val="Arial"/>
        <family val="2"/>
      </rPr>
      <t>Niveau d’effort total en équivalent temps plein</t>
    </r>
  </si>
  <si>
    <r>
      <rPr>
        <b/>
        <sz val="9"/>
        <color theme="0"/>
        <rFont val="Arial"/>
        <family val="2"/>
      </rPr>
      <t>Pour chaque fonction sélectionnée, veuillez indiquer les domaines de travail soutenus par chaque membre du personnel</t>
    </r>
  </si>
  <si>
    <r>
      <rPr>
        <b/>
        <sz val="9"/>
        <color theme="0"/>
        <rFont val="Arial"/>
        <family val="2"/>
      </rPr>
      <t>Pourcentage du poste financé au titre du soutien fondamental aux pays</t>
    </r>
  </si>
  <si>
    <r>
      <rPr>
        <b/>
        <sz val="9"/>
        <color theme="0"/>
        <rFont val="Arial"/>
        <family val="2"/>
      </rPr>
      <t>Pour les postes cofinancés, veuillez indiquer les autres sources de financement.</t>
    </r>
  </si>
  <si>
    <r>
      <rPr>
        <b/>
        <sz val="9"/>
        <color theme="0"/>
        <rFont val="Arial"/>
        <family val="2"/>
      </rPr>
      <t>Le poste est-il déjà pourvu ?</t>
    </r>
  </si>
  <si>
    <r>
      <rPr>
        <b/>
        <sz val="22"/>
        <color theme="1"/>
        <rFont val="Aptos Narrow"/>
        <family val="2"/>
        <scheme val="minor"/>
      </rPr>
      <t>Cadre de responsabilisation des partenariats</t>
    </r>
  </si>
  <si>
    <r>
      <rPr>
        <b/>
        <sz val="11"/>
        <color theme="1"/>
        <rFont val="Aptos Narrow"/>
        <family val="2"/>
        <scheme val="minor"/>
      </rPr>
      <t>CIBLES</t>
    </r>
  </si>
  <si>
    <r>
      <rPr>
        <sz val="10"/>
        <color theme="1"/>
        <rFont val="Aptos Narrow"/>
        <family val="2"/>
        <scheme val="minor"/>
      </rPr>
      <t>PEV / Partenaire</t>
    </r>
  </si>
  <si>
    <r>
      <rPr>
        <i/>
        <sz val="10"/>
        <color theme="1"/>
        <rFont val="Aptos Narrow"/>
        <family val="2"/>
        <scheme val="minor"/>
      </rPr>
      <t>PEV / Partenaire</t>
    </r>
  </si>
  <si>
    <r>
      <rPr>
        <sz val="11"/>
        <color theme="1"/>
        <rFont val="Aptos Narrow"/>
        <family val="2"/>
        <scheme val="minor"/>
      </rPr>
      <t>PEV / Partenaire</t>
    </r>
  </si>
  <si>
    <r>
      <rPr>
        <i/>
        <sz val="9"/>
        <color theme="1"/>
        <rFont val="Aptos Narrow"/>
        <family val="2"/>
        <scheme val="minor"/>
      </rPr>
      <t>Saisir dans la cellule</t>
    </r>
  </si>
  <si>
    <r>
      <rPr>
        <i/>
        <sz val="9"/>
        <rFont val="Arial"/>
        <family val="2"/>
      </rPr>
      <t>Rempli automatiquement</t>
    </r>
  </si>
  <si>
    <r>
      <rPr>
        <i/>
        <sz val="9"/>
        <color theme="1"/>
        <rFont val="Arial"/>
        <family val="2"/>
      </rPr>
      <t>Non modifiable</t>
    </r>
  </si>
  <si>
    <r>
      <rPr>
        <i/>
        <sz val="9"/>
        <color theme="1"/>
        <rFont val="Arial"/>
        <family val="2"/>
      </rPr>
      <t>Sélectionner dans la liste déroulante</t>
    </r>
  </si>
  <si>
    <r>
      <rPr>
        <i/>
        <sz val="9"/>
        <color theme="1"/>
        <rFont val="Arial"/>
        <family val="2"/>
      </rPr>
      <t>Saisir dans la cellule</t>
    </r>
  </si>
  <si>
    <r>
      <rPr>
        <b/>
        <sz val="9"/>
        <color theme="0"/>
        <rFont val="Arial"/>
        <family val="2"/>
      </rPr>
      <t>Fonction</t>
    </r>
  </si>
  <si>
    <r>
      <rPr>
        <b/>
        <sz val="9"/>
        <color theme="0"/>
        <rFont val="Arial"/>
        <family val="2"/>
      </rPr>
      <t xml:space="preserve">Domaine de travail </t>
    </r>
  </si>
  <si>
    <r>
      <rPr>
        <b/>
        <sz val="9"/>
        <color theme="0"/>
        <rFont val="Arial"/>
        <family val="2"/>
      </rPr>
      <t>Ce domaine de travail a-t-il été sélectionné ?</t>
    </r>
  </si>
  <si>
    <r>
      <rPr>
        <b/>
        <sz val="9"/>
        <color theme="0"/>
        <rFont val="Arial"/>
        <family val="2"/>
      </rPr>
      <t>Réf. du soutien fond. dans le cadre</t>
    </r>
  </si>
  <si>
    <r>
      <rPr>
        <b/>
        <sz val="9"/>
        <color theme="0"/>
        <rFont val="Arial"/>
        <family val="2"/>
      </rPr>
      <t>Indicateurs</t>
    </r>
  </si>
  <si>
    <r>
      <rPr>
        <b/>
        <sz val="9"/>
        <color theme="0"/>
        <rFont val="Arial"/>
        <family val="2"/>
      </rPr>
      <t>Obligatoire / facultatif</t>
    </r>
  </si>
  <si>
    <r>
      <rPr>
        <b/>
        <sz val="9"/>
        <color theme="0"/>
        <rFont val="Arial"/>
        <family val="2"/>
      </rPr>
      <t xml:space="preserve">Souhaitez-vous utiliser cet indicateur ? </t>
    </r>
    <r>
      <rPr>
        <b/>
        <sz val="9"/>
        <color theme="0"/>
        <rFont val="Arial"/>
        <family val="2"/>
      </rPr>
      <t>Yes / No</t>
    </r>
  </si>
  <si>
    <r>
      <rPr>
        <b/>
        <sz val="9"/>
        <color theme="0"/>
        <rFont val="Arial"/>
        <family val="2"/>
      </rPr>
      <t>Partenaire</t>
    </r>
  </si>
  <si>
    <r>
      <rPr>
        <b/>
        <sz val="9"/>
        <color theme="0"/>
        <rFont val="Arial"/>
        <family val="2"/>
      </rPr>
      <t>Numérateur</t>
    </r>
  </si>
  <si>
    <r>
      <rPr>
        <b/>
        <sz val="9"/>
        <color theme="0"/>
        <rFont val="Arial"/>
        <family val="2"/>
      </rPr>
      <t>Dénominateur</t>
    </r>
  </si>
  <si>
    <r>
      <rPr>
        <b/>
        <sz val="9"/>
        <color theme="0"/>
        <rFont val="Arial"/>
        <family val="2"/>
      </rPr>
      <t xml:space="preserve">Fréquence de la mesure </t>
    </r>
    <r>
      <rPr>
        <sz val="9"/>
        <color theme="0"/>
        <rFont val="Arial"/>
        <family val="2"/>
      </rPr>
      <t xml:space="preserve">
</t>
    </r>
    <r>
      <rPr>
        <i/>
        <sz val="9"/>
        <color theme="0"/>
        <rFont val="Arial"/>
        <family val="2"/>
      </rPr>
      <t>(fréquence de mise à jour des données)</t>
    </r>
  </si>
  <si>
    <r>
      <rPr>
        <b/>
        <sz val="9"/>
        <color theme="0"/>
        <rFont val="Arial"/>
        <family val="2"/>
      </rPr>
      <t>Source des données</t>
    </r>
  </si>
  <si>
    <r>
      <rPr>
        <b/>
        <sz val="9"/>
        <color theme="0"/>
        <rFont val="Arial"/>
        <family val="2"/>
      </rPr>
      <t>Valeur de référence (si pertinent)</t>
    </r>
  </si>
  <si>
    <r>
      <rPr>
        <sz val="9"/>
        <color theme="1"/>
        <rFont val="Arial"/>
        <family val="2"/>
      </rPr>
      <t>Cible semestre 2</t>
    </r>
  </si>
  <si>
    <r>
      <rPr>
        <sz val="9"/>
        <color theme="1"/>
        <rFont val="Arial"/>
        <family val="2"/>
      </rPr>
      <t>Cible semestre 1</t>
    </r>
  </si>
  <si>
    <r>
      <rPr>
        <b/>
        <sz val="18"/>
        <color theme="1"/>
        <rFont val="Aptos Narrow"/>
        <family val="2"/>
        <scheme val="minor"/>
      </rPr>
      <t>Soutien aux programmes de vaccination</t>
    </r>
  </si>
  <si>
    <t>1. Planification et soutien de la stratégie nationale (et infranationale) de vaccination, dont planification de l’ensemble du portefeuille / de la demande globale, si pertinent</t>
  </si>
  <si>
    <r>
      <rPr>
        <b/>
        <sz val="9"/>
        <color theme="1"/>
        <rFont val="Arial"/>
        <family val="2"/>
      </rPr>
      <t>1.1.1</t>
    </r>
  </si>
  <si>
    <t>Stratégie nationale de vaccination dirigée par le pays et/ou demande de soutien auprès de Gavi et planification, mise en œuvre et suivi opérationnels annuels renseignés par des analyses et des données pertinentes
Sélectionnez toutes les options qui s’appliquent : hiérarchisation des vaccins et optimisation des produits ; couverture et équité ; genre ; facteurs comportementaux et sociaux ; gestion efficace des vaccins ; recommandations du Groupe technique consultatif national sur la vaccination (GTCV) ; plan d’amélioration continue des vaccins et de la chaîne du froid ; liens clairement définis entre la stratégie de vaccination et la stratégie nationale du secteur de la santé ; autres</t>
  </si>
  <si>
    <t>Obligatoire</t>
  </si>
  <si>
    <r>
      <rPr>
        <b/>
        <sz val="9"/>
        <color theme="1"/>
        <rFont val="Arial"/>
        <family val="2"/>
      </rPr>
      <t>1.2.1</t>
    </r>
  </si>
  <si>
    <t>Pourcentage d’introductions de vaccins avec un score composite de préparation ≥ X % (p. ex. 80 à 100 = bon, 60 à 80 = acceptable, moins de 60 = faible)</t>
  </si>
  <si>
    <r>
      <rPr>
        <b/>
        <sz val="9"/>
        <color theme="1"/>
        <rFont val="Arial"/>
        <family val="2"/>
      </rPr>
      <t>1.2.2</t>
    </r>
  </si>
  <si>
    <t>Éléments attestant d’une amélioration de xx % des capacités en matière de planification fondée sur des données probantes, de gestion fondée sur des données, de suivi et de gestion des programmes du PEV aux niveaux national et infranational (amélioration minimale : x %)</t>
  </si>
  <si>
    <r>
      <rPr>
        <b/>
        <sz val="9"/>
        <color theme="1"/>
        <rFont val="Arial"/>
        <family val="2"/>
      </rPr>
      <t>1.2.3</t>
    </r>
  </si>
  <si>
    <t>Éléments attestant d’une microplanification spécifique au contexte intégrée à la vaccination systématique, aux activités de vaccination supplémentaire (poliomyélite et autres), et à d’autres interventions essentielles de soins de santé primaires [Yes / No]</t>
  </si>
  <si>
    <r>
      <rPr>
        <b/>
        <sz val="9"/>
        <color theme="1"/>
        <rFont val="Arial"/>
        <family val="2"/>
      </rPr>
      <t>1.2.4</t>
    </r>
  </si>
  <si>
    <t>Pourcentage d’introductions de vaccins dirigées par le ou les partenaires ou pour lesquelles le ou les partenaires ont apporté un soutien direct au ministère de la Santé en matière d’utilisation courante d’outils de préparation, de mise au point de matériel de formation et de participation à des activités de renforcement des capacités.</t>
  </si>
  <si>
    <t>Facultatif</t>
  </si>
  <si>
    <r>
      <rPr>
        <b/>
        <sz val="9"/>
        <color theme="1"/>
        <rFont val="Arial"/>
        <family val="2"/>
      </rPr>
      <t>1.2.5</t>
    </r>
  </si>
  <si>
    <t>Pourcentage d’introduction de vaccins par rapport au nombre prévu dans les plans existants (p. ex. stratégie nationale de vaccination, plans pluriannuels, etc.)</t>
  </si>
  <si>
    <r>
      <rPr>
        <b/>
        <sz val="9"/>
        <color theme="1"/>
        <rFont val="Arial"/>
        <family val="2"/>
      </rPr>
      <t>1.3.1</t>
    </r>
  </si>
  <si>
    <t>Mécanisme [fonctionnel] de coordination du secteur de la santé / de la vaccination au cours des six derniers mois 
Nombre de critères de fonctionnalité remplis par le mécanisme de coordination (sélectionnez tous les critères applicables) : pas de structure de coordination en place ; mandat disponible ; calendrier respecté ; examen des données réalisé sur les progrès accomplis ; comptes rendus des réunions disponibles ; actions de suivi avec suivi de la mise en œuvre des décisions lors de réunions postérieures (X % des actions de suivi sur la bonne voie) et responsabilités clairement attribuées et documentées (si coordination du secteur de la santé/vaccination représentée) ; coordination systématique entre la vaccination et les structures plus larges de gouvernance de la santé dans le pays ; participation des organisations de la société civile dans les mécanismes de coordination</t>
  </si>
  <si>
    <r>
      <rPr>
        <b/>
        <sz val="9"/>
        <color theme="1"/>
        <rFont val="Arial"/>
        <family val="2"/>
      </rPr>
      <t>1.3.2</t>
    </r>
  </si>
  <si>
    <t>Nombre de critères de fonctionnalité définis par l’OMS remplis par le Groupe technique consultatif national sur la vaccination (lorsque le pays dispose d’un tel groupe).</t>
  </si>
  <si>
    <r>
      <rPr>
        <b/>
        <sz val="9"/>
        <color theme="1"/>
        <rFont val="Arial"/>
        <family val="2"/>
      </rPr>
      <t>1.3.3</t>
    </r>
  </si>
  <si>
    <t>Le ou les partenaires apportent un soutien documenté pour l’élaboration de politiques, de directives techniques, de plans opérationnels, etc., et collaborent avec le ministère de la Santé et les partenaires pour les intégrer dans le plan de mise en œuvre annuel, en mettant l’accent sur les priorités stratégiques de Gavi</t>
  </si>
  <si>
    <r>
      <rPr>
        <b/>
        <sz val="9"/>
        <color theme="1"/>
        <rFont val="Arial"/>
        <family val="2"/>
      </rPr>
      <t>1.3.4</t>
    </r>
  </si>
  <si>
    <t>Nombre d’organisations de la société civile et d’organisations dirigées par des femmes et des filles [ventilé par type : locale /mondiale] participant à la planification, à la mise en œuvre, au suivi et à la responsabilisation des services de vaccination aux niveaux national et infranational</t>
  </si>
  <si>
    <t>4. Renforcement de la gestion des performances au moyen d’un examen régulier des systèmes de données, mise en œuvre des plans du PEV (dont campagnes) et plans collaboratifs pour la correction de trajectoire</t>
  </si>
  <si>
    <r>
      <rPr>
        <b/>
        <sz val="9"/>
        <color rgb="FF000000"/>
        <rFont val="Arial"/>
        <family val="2"/>
      </rPr>
      <t>1.4.1</t>
    </r>
  </si>
  <si>
    <t>Suivi de la mise en œuvre (intrants, exécution du plan de travail, extrants, résultats) examiné conjointement par les pays et les partenaires au cours des six derniers mois – risques / plan d’action identifiés</t>
  </si>
  <si>
    <r>
      <rPr>
        <b/>
        <sz val="9"/>
        <color rgb="FF000000"/>
        <rFont val="Arial"/>
        <family val="2"/>
      </rPr>
      <t>1.4.2</t>
    </r>
  </si>
  <si>
    <t>Pourcentage de campagnes dont la mise en œuvre a été réalisée selon le calendrier prévu et l’examen post-campagne envoyé dans les 4 à 8 semaines suivant la fin de la campagne au cours des 6 derniers mois (sans objet si aucune campagne n’a eu lieu au cours des 6 derniers mois et pour les campagnes dont l’examen n’est pas dû dans les 4 à 8 semaines suivant la date du rapport de cet indicateur)</t>
  </si>
  <si>
    <r>
      <rPr>
        <b/>
        <sz val="9"/>
        <color rgb="FF000000"/>
        <rFont val="Arial"/>
        <family val="2"/>
      </rPr>
      <t>1.4.3</t>
    </r>
  </si>
  <si>
    <t xml:space="preserve">Pourcentage de risques identifiés associés à des plans d’atténuation actifs (à savoir : pas de risque, manque important de ressources humaines dans l’équipe du PEV du ministère de la Santé, score de préparation pour les introductions de vaccins ou les campagnes en dessous du seuil de performance ; rupture de stock attendue ; risque de non-respect des engagements de cofinancement ; risque de sous-financement des vaccins traditionnels ; absence de titulaires à des postes clés dans les équipes du PEV national ; scores de préparation en dessous des seuils pour les introductions de vaccins ou les campagnes ; ruptures de stock de vaccins attendues ou effectives) – En outre, l’indicateur doit préciser : 1) si la possibilité que le risque se concrétise a été évaluée, 2) si le risque a été détecté, 3) en cas de risque avéré, s’il a été signalé et si un plan d’atténuation a été mis en place. </t>
  </si>
  <si>
    <r>
      <rPr>
        <b/>
        <sz val="9"/>
        <color rgb="FF000000"/>
        <rFont val="Arial"/>
        <family val="2"/>
      </rPr>
      <t>1.4.4</t>
    </r>
  </si>
  <si>
    <t>Pourcentage d’éléments suivis dans le système de surveillance de la vaccination au niveau de la prestation de services : disponibilité des stocks de vaccins, disponibilité des ressources humaines, séances organisées, couverture, abandon, surveillance des maladies, disponibilité du matériel et de l’équipement</t>
  </si>
  <si>
    <r>
      <rPr>
        <b/>
        <sz val="9"/>
        <color rgb="FF000000"/>
        <rFont val="Arial"/>
        <family val="2"/>
      </rPr>
      <t>1.4.5</t>
    </r>
  </si>
  <si>
    <t>Éléments attestant que la stratégie ou le plan de vaccination national repose sur un cadre de suivi et d’évaluation qui reflète les priorités du pays en matière de vaccination</t>
  </si>
  <si>
    <r>
      <rPr>
        <b/>
        <sz val="9"/>
        <rFont val="Arial"/>
        <family val="2"/>
      </rPr>
      <t>1.5.1</t>
    </r>
  </si>
  <si>
    <t>Pourcentage d’extrants atteints par l’assistance technique en matière de plaidoyer et de financement de la vaccination dans le pays, conçus pour suivre une voie crédible vers des résultats durables en matière de financement de la vaccination, tels que validés par les parties prenantes ou la documentation communiquée à Gavi
Exemples de résultats validés en matière de plaidoyer et d’assistance technique (sélectionnez toutes les options qui s’appliquent) :
- Prévisions en matière de vaccins de qualité, données sur les coûts et les dépenses liés à la vaccination / aux soins de santé primaires et analyses financières
- Intégration de données probantes en matière de financement dans les documents liés à la planification, à la stratégie et au plaidoyer (p. ex. stratégie nationale de vaccination, stratégies nationales de financement, cadre des dépenses à moyen terme, plans de transition, dossiers d’investissement)
- Analyse des goulets d’étranglement dans la gestion des finances publiques, plan d’amélioration et mise en œuvre en temps voulu, selon leur utilité pour la vaccination
- Évaluation des risques et plan actif d’atténuation (si nécessaire) pour le cofinancement et le financement traditionnel des vaccins
- Analyses de l’économie politique et cartographie des parties prenantes
- Plans de plaidoyer budgétaire et mise en œuvre de ces plans en temps opportun
- Réunions multipartites de haut niveau et/ou techniques sur la hiérarchisation des priorités en matière de vaccination, avec prise de décision documentée
- Processus explicite de planification de la transition
Les résultats souhaités en matière de financement de la vaccination sont notamment les suivants :
- Augmentation des budgets et/ou des taux d’exécution pour les coûts opérationnels liés aux soins de santé primaires / aux vaccins / à la vaccination
- Décaissement des fonds en temps voulu pour les coûts opérationnels liés aux soins de santé primaires / aux vaccins / à la vaccination
- Adoption de politiques / législations pour un financement national durable</t>
  </si>
  <si>
    <r>
      <rPr>
        <b/>
        <sz val="9"/>
        <rFont val="Arial"/>
        <family val="2"/>
      </rPr>
      <t>1.5.2</t>
    </r>
  </si>
  <si>
    <t>Nombre d’interactions fondées sur des données probantes menées par des partenaires auprès de hauts fonctionnaires (au niveau ministériel ou parlementaire) au cours des six derniers mois concernant les exigences des programmes de vaccination  
 [Par : Type]
* Type = Type : (sélectionnez toutes les options qui s’appliquent) financement national des vaccins ; financement national des soins de santé primaires / des programmes de vaccination (hors coûts des vaccins) ; investissement dans les ressources humaines pour la santé ; gestion / accords de gouvernance / renforcement ; intégration des soins de santé primaires ; modification des politiques de tranches d’âge pour la vaccination de rattrapage</t>
  </si>
  <si>
    <r>
      <rPr>
        <b/>
        <sz val="18"/>
        <color theme="1"/>
        <rFont val="Aptos Narrow"/>
        <family val="2"/>
        <scheme val="minor"/>
      </rPr>
      <t xml:space="preserve">Gestion des vaccins et de la chaîne du froid </t>
    </r>
  </si>
  <si>
    <t>1. Planification et gouvernance stratégiques et renforcement des réseaux de stockage et de distribution, en s’attachant particulièrement à atteindre les populations isolées et affectées​</t>
  </si>
  <si>
    <r>
      <rPr>
        <b/>
        <sz val="9"/>
        <color rgb="FF000000"/>
        <rFont val="Arial"/>
        <family val="2"/>
      </rPr>
      <t>2.1.1</t>
    </r>
  </si>
  <si>
    <t>Groupe de travail national sur la logistique en matière de vaccination ou équivalent [fonctionnel] au cours des trois derniers mois 
 * Fonctionnel : (sélectionnez toutes les options qui s’appliquent) : pas de structure de coordination en place ; mandat disponible ; calendrier respecté ; examen des données réalisé sur les progrès accomplis ; comptes rendus des réunions disponibles ; actions de suivi approuvées ; le groupe de travail national sur la logistique en matière de vaccination peut a) assurer la gestion des vaccins et des équipements de la chaîne du froid ; b) conduire de manière stratégique des examens trimestriels du plan d’amélioration continu afin d’étudier les progrès accomplis, identifier les obstacles et les solutions et s’assurer du maintien de l’alignement sur la stratégie nationale de vaccination ; c) mobiliser des ressources financières pour mettre en œuvre et contrôler le plan​
Exemples pour a) : fréquence ou nombre d’ajustements des plans d’approvisionnement réalisés à la suite de l’examen des données ; actions de redistribution des stocks ; mesures des performances de la chaîne d’approvisionnement (p. ex., dans le cadre du système de santé, les vaccins sont-ils « stockés conformément au plan » au niveau national, des États et/ou des districts ?)</t>
  </si>
  <si>
    <r>
      <rPr>
        <b/>
        <sz val="9"/>
        <color rgb="FF000000"/>
        <rFont val="Arial"/>
        <family val="2"/>
      </rPr>
      <t>2.1.2</t>
    </r>
  </si>
  <si>
    <t>Soutien au groupe de travail national sur la logistique pour l’utilisation de l’analyse du réseau de distribution, afin d’évaluer les scénarios qui permettraient d’optimiser le réseau existant pour la livraison au dernier kilomètre et l’intégration selon une fréquence basée sur les besoins (au moins une fois par an)</t>
  </si>
  <si>
    <r>
      <rPr>
        <b/>
        <sz val="9"/>
        <color rgb="FF000000"/>
        <rFont val="Arial"/>
        <family val="2"/>
      </rPr>
      <t>2.1.3</t>
    </r>
  </si>
  <si>
    <t>Plan d’amélioration continue approuvé par le ministère de la Santé et aligné sur la stratégie nationale de vaccination et les priorités d’investissement de Gavi</t>
  </si>
  <si>
    <r>
      <rPr>
        <b/>
        <sz val="9"/>
        <color rgb="FF000000"/>
        <rFont val="Arial"/>
        <family val="2"/>
      </rPr>
      <t>2.1.4</t>
    </r>
  </si>
  <si>
    <t>Mise en œuvre du plan d’amélioration continue commencée dans les 9 mois qui ont suivi la fin de l’évaluation de la gestion efficace des vaccins</t>
  </si>
  <si>
    <t>2. Gestion de l’utilisation du système de chaîne d’approvisionnement et maintien des performances pour une chaîne d’approvisionnement efficace</t>
  </si>
  <si>
    <r>
      <rPr>
        <b/>
        <sz val="9"/>
        <rFont val="Arial"/>
        <family val="2"/>
      </rPr>
      <t>2.2.1</t>
    </r>
  </si>
  <si>
    <t>Données sur les équipements de la chaîne du froid (inventaire semestriel, rapports mensuels sur les fonctionnalités et le suivi des températures), temps moyen de réparation pour les équipements de la chaîne du froid (temps d’arrêt) disponible et signalements réalisés, tendances examinées et approches modifiées en accord avec le ministère de la Santé / le groupe de travail national sur la logistique</t>
  </si>
  <si>
    <r>
      <rPr>
        <b/>
        <sz val="9"/>
        <rFont val="Arial"/>
        <family val="2"/>
      </rPr>
      <t>2.2.2</t>
    </r>
  </si>
  <si>
    <t>Examen et mise à jour des prévisions sur une base trimestrielle en s’assurant que l’écart reste minimal (p. ex un écart de X %), et examens mensuels de la planification de l’approvisionnement destiné à la vaccination disponibles au niveau national / régional</t>
  </si>
  <si>
    <r>
      <rPr>
        <b/>
        <sz val="9"/>
        <rFont val="Arial"/>
        <family val="2"/>
      </rPr>
      <t>2.2.3</t>
    </r>
  </si>
  <si>
    <t>Indicateurs relatifs aux données de la chaîne d’approvisionnement en vaccins (DISC) pour les dépôts nationaux, régionaux et de district disponibles et analysés, signaux d’alerte lancés, tendances examinées et approches modifiées en accord avec le ministère de la Santé / groupe de travail national sur la logistique (mensuellement)</t>
  </si>
  <si>
    <r>
      <rPr>
        <b/>
        <sz val="9"/>
        <rFont val="Arial"/>
        <family val="2"/>
      </rPr>
      <t>2.2.4</t>
    </r>
  </si>
  <si>
    <t>Nombre d’opérations de maintenance préventive et curative pour les équipements de la chaîne du froid (FONDÉ SUR L’ACTIVITÉ S’IL Y A LIEU)</t>
  </si>
  <si>
    <r>
      <rPr>
        <b/>
        <sz val="9"/>
        <rFont val="Arial"/>
        <family val="2"/>
      </rPr>
      <t>2.2.5</t>
    </r>
  </si>
  <si>
    <t>Existence d’une prévision annuelle du budget / des coûts pour les opérations de la chaîne d’approvisionnement aux niveaux national et des États, avec une visibilité des hauts responsables du ministère de la Santé et du responsable des finances avant le cycle de budgétisation du ministère de la Santé</t>
  </si>
  <si>
    <t xml:space="preserve">3. Signalement des problèmes relatifs à l’efficacité des chaînes d’approvisionnement </t>
  </si>
  <si>
    <r>
      <rPr>
        <b/>
        <sz val="9"/>
        <rFont val="Arial"/>
        <family val="2"/>
      </rPr>
      <t>2.3.1</t>
    </r>
  </si>
  <si>
    <t>Délai moyen entre la rupture de stock et le signalement du problème sur une base mensuelle [Niveau]  [** Indiquez le numérateur et le dénominateur]</t>
  </si>
  <si>
    <r>
      <rPr>
        <b/>
        <sz val="9"/>
        <rFont val="Arial"/>
        <family val="2"/>
      </rPr>
      <t>2.3.2</t>
    </r>
  </si>
  <si>
    <t>Pourcentage des équipements de la chaîne du froid distribués et installés dans les délais prévus par le plan national - (FONDÉ SUR L’ACTIVITÉ S’IL Y A LIEU)</t>
  </si>
  <si>
    <r>
      <rPr>
        <b/>
        <sz val="18"/>
        <color theme="1"/>
        <rFont val="Aptos Narrow"/>
        <family val="2"/>
        <scheme val="minor"/>
      </rPr>
      <t xml:space="preserve">Données </t>
    </r>
  </si>
  <si>
    <t>1. Renforcement et communication des données du SGIS – Changement / mise à jour du SGIS, projets de transformation numérique, formation et rapports (eJRF annuel et rapports mensuels sur les maladies ou les progrès accomplis, par ex.)</t>
  </si>
  <si>
    <r>
      <rPr>
        <b/>
        <sz val="9"/>
        <rFont val="Arial"/>
        <family val="2"/>
      </rPr>
      <t>3.1.1.</t>
    </r>
  </si>
  <si>
    <t xml:space="preserve">Les indicateurs de suivi de la mise en œuvre du pays font l’objet d’un suivi et d’un rapport dans les délais                                                                 </t>
  </si>
  <si>
    <t xml:space="preserve">Les rapports de suivi permettent d’évaluer régulièrement les progrès accomplis au regard des objectifs de la stratégie nationale de vaccination                                                                                        </t>
  </si>
  <si>
    <t xml:space="preserve">Pourcentage d’activités de renforcement des données du système de gestion de l’information sanitaire (SGIS) menées par rapport au niveau prévu                                                                            </t>
  </si>
  <si>
    <t>2. Renforcement de l’analyse des données pour cas d’utilisation clés – examen et amélioration de la qualité des données, analyses pour soutenir les strat. nat. et renseigner les analyses des causes profondes des sous-performances (épidémies/campagnes)</t>
  </si>
  <si>
    <r>
      <rPr>
        <b/>
        <sz val="9"/>
        <rFont val="Arial"/>
        <family val="2"/>
      </rPr>
      <t>3.2.1</t>
    </r>
  </si>
  <si>
    <t xml:space="preserve">Les estimations officielles sont incluses dans le Formulaire électronique de rapports conjoints (eJRF) et s’appuient sur les orientations de l’OMS et de l’UNICEF                                                                             </t>
  </si>
  <si>
    <r>
      <rPr>
        <b/>
        <sz val="9"/>
        <rFont val="Arial"/>
        <family val="2"/>
      </rPr>
      <t>3.2.2</t>
    </r>
  </si>
  <si>
    <t xml:space="preserve">Pourcentage d’activités de renforcement de l’analyse des données menées par rapport au niveau prévu                                                                             </t>
  </si>
  <si>
    <r>
      <rPr>
        <b/>
        <sz val="9"/>
        <rFont val="Arial"/>
        <family val="2"/>
      </rPr>
      <t>3.2.3</t>
    </r>
  </si>
  <si>
    <t>Utilisation de la triangulation pour renseigner les stratégies visant à atteindre les communautés non vaccinées ou pour évaluer les risques de flambées épidémiques</t>
  </si>
  <si>
    <t>3. Soutien à l’examen et à l’amélioration de la qualité des données, et pour un renforcement des données complémentaire / ciblé, y compris enquêtes sur la couverture et évaluations des établissements</t>
  </si>
  <si>
    <r>
      <rPr>
        <b/>
        <sz val="9"/>
        <rFont val="Arial"/>
        <family val="2"/>
      </rPr>
      <t>3.3.1</t>
    </r>
  </si>
  <si>
    <t>Pourcentage d’enquêtes sur la couverture et d’évaluations des installations qui suivent les orientations de l’OMS, dont les résultats sont analysés et utilisés pour renseigner la programmation</t>
  </si>
  <si>
    <r>
      <rPr>
        <b/>
        <sz val="18"/>
        <color theme="1"/>
        <rFont val="Aptos Narrow"/>
        <family val="2"/>
        <scheme val="minor"/>
      </rPr>
      <t>Demande</t>
    </r>
  </si>
  <si>
    <t>1. Analyse des données sociales / comportementales utilisée pour la conception, la mise en œuvre et la correction de trajectoire des programmes</t>
  </si>
  <si>
    <r>
      <rPr>
        <b/>
        <sz val="9"/>
        <rFont val="Arial"/>
        <family val="2"/>
      </rPr>
      <t>4.1.1</t>
    </r>
  </si>
  <si>
    <t xml:space="preserve">Des données sociales / comportementales [des six derniers mois] ont-elles été utilisées pour renseigner les programmes de vaccination au cours des six derniers mois ?  (Y / N) (Si Y : Par : National, nombre de districts)
&gt; Sous-question : Si des données sociales / comportementales suggéraient un risque pour les programmes de vaccination, ont-elles été signalées au ministère de la Santé ou au comité de promotion de la santé / comité de sensibilisation et de mobilisation sociale ?   (Aucun risque détecté ; Risque détecté et signalé ; Risque détecté, mais non signalé) </t>
  </si>
  <si>
    <t>2. Élaboration et mise en œuvre de stratégies personnalisées de création de la demande, y compris engagement communautaire</t>
  </si>
  <si>
    <r>
      <rPr>
        <b/>
        <sz val="9"/>
        <rFont val="Arial"/>
        <family val="2"/>
      </rPr>
      <t>4.2.1</t>
    </r>
  </si>
  <si>
    <t>Le ministère de la Santé a-t-il appliqué une approche de conception centrée sur la personne (c’est-à-dire la cocréation de solutions pour lever les obstacles avec les communautés) pour adapter les interventions afin d’atteindre les communautés non vaccinées au cours des six derniers mois ? (Y / N)</t>
  </si>
  <si>
    <r>
      <rPr>
        <b/>
        <sz val="9"/>
        <rFont val="Arial"/>
        <family val="2"/>
      </rPr>
      <t>4.2.2</t>
    </r>
  </si>
  <si>
    <t xml:space="preserve">Pourcentage de campagnes et d’introductions de vaccins qui ont eu lieu au cours des six derniers mois et pour lesquelles une formation a été dispensée aux agentes et agents de santé en matière de communication interpersonnelle pour la vaccination 
Dénominateur = nombre de campagnes (y compris Grand rattrapage) + nombre d’introductions de vaccins au cours des 6 derniers mois </t>
  </si>
  <si>
    <t>3. Mécanisme de coordination fonctionnel pour la création de la demande</t>
  </si>
  <si>
    <r>
      <rPr>
        <b/>
        <sz val="9"/>
        <rFont val="Arial"/>
        <family val="2"/>
      </rPr>
      <t>4.3.1</t>
    </r>
  </si>
  <si>
    <t xml:space="preserve">Le comité de promotion de la santé / de sensibilisation et de mobilisation sociale était-il fonctionnel au cours des six derniers mois ?   
Fonctionnel : (sélectionnez toutes les options qui s’appliquent) : Pas de structure de coordination en place ; mandat disponible ; calendrier respecté ; examen des données réalisé sur les progrès accomplis ; comptes rendus des réunions disponibles ; actions de suivi approuvées. </t>
  </si>
  <si>
    <r>
      <rPr>
        <b/>
        <sz val="18"/>
        <color theme="1"/>
        <rFont val="Aptos Narrow"/>
        <family val="2"/>
        <scheme val="minor"/>
      </rPr>
      <t>Préparation et riposte aux flambées épidémiques / situations d’urgences</t>
    </r>
  </si>
  <si>
    <t>1. Systèmes de surveillance efficaces (nationaux et communautaires) pour l’identification et la confirmation rapides des cas</t>
  </si>
  <si>
    <t>Délai entre la détection et l’envoi d’une demande auprès du Groupe international de coordination</t>
  </si>
  <si>
    <t>2. Efficacité de la coordination, de la planification et de la mise en œuvre de la riposte aux flambées épidémiques ou aux situations d’urgence</t>
  </si>
  <si>
    <t>Délai entre la demande auprès du Groupe international de coordination ou du mécanisme compétent et le début de la campagne</t>
  </si>
  <si>
    <t>Score moyen de l’outil d’autoévaluation pour l’établissement de rapports annuels par les États parties (SPAR) supérieur à 60 % pour les attributs suivants : C5 (Surveillance), C7 (Gestion des situations d’urgence sanitaire), C4 (Laboratoires) et C12 (Zoonoses)</t>
  </si>
  <si>
    <r>
      <rPr>
        <b/>
        <sz val="9"/>
        <rFont val="Arial"/>
        <family val="2"/>
      </rPr>
      <t>4.2.3</t>
    </r>
  </si>
  <si>
    <t xml:space="preserve">Pourcentage de ripostes à des flambées épidémiques ayant bénéficié d’un soutien de Gavi pour lesquelles il existe des rapports sur la couverture vaccinale / les campagnes de vaccination conformes aux orientations normatives de l’OMS (nous suggérons que les rapports sur la vaccination en riposte aux flambées épidémiques soient soumis dans les 60 jours suivant la fin de la campagne) </t>
  </si>
  <si>
    <r>
      <rPr>
        <b/>
        <sz val="9"/>
        <rFont val="Arial"/>
        <family val="2"/>
      </rPr>
      <t>4.2.4</t>
    </r>
  </si>
  <si>
    <t xml:space="preserve">Pourcentage de ripostes à des flambées épidémiques ayant bénéficié d’un soutien de Gavi pour lesquelles il existe une analyse des causes profondes conforme aux orientations normatives de l’OMS (nous suggérons que les rapports d’analyse des causes profondes soient soumis dans les 60 jours suivant la fin de la campagne) – (spécifique à la rougeole-rubéole) </t>
  </si>
  <si>
    <t>DO NOT TRANSLATE PARTNER NAMES IN COLUMN HEADERS</t>
  </si>
  <si>
    <r>
      <rPr>
        <b/>
        <sz val="20"/>
        <color theme="1"/>
        <rFont val="Aptos Narrow"/>
        <family val="2"/>
        <scheme val="minor"/>
      </rPr>
      <t>Synthèse – Plan relatif au soutien fondamental aux pays</t>
    </r>
  </si>
  <si>
    <r>
      <rPr>
        <b/>
        <sz val="14"/>
        <color theme="1"/>
        <rFont val="Aptos Narrow"/>
        <family val="2"/>
        <scheme val="minor"/>
      </rPr>
      <t>Merci de ne pas modifier cet onglet</t>
    </r>
  </si>
  <si>
    <r>
      <rPr>
        <b/>
        <sz val="12"/>
        <color rgb="FFFFFFFF"/>
        <rFont val="Calibri"/>
        <family val="2"/>
      </rPr>
      <t>Pays</t>
    </r>
  </si>
  <si>
    <r>
      <rPr>
        <b/>
        <sz val="12"/>
        <color rgb="FFFFFFFF"/>
        <rFont val="Calibri"/>
        <family val="2"/>
      </rPr>
      <t>1) Synthèse du plan relatif à l’assistance technique</t>
    </r>
  </si>
  <si>
    <r>
      <rPr>
        <b/>
        <sz val="12"/>
        <rFont val="Calibri"/>
        <family val="2"/>
      </rPr>
      <t>Source de financement</t>
    </r>
  </si>
  <si>
    <r>
      <rPr>
        <b/>
        <sz val="12"/>
        <rFont val="Calibri"/>
        <family val="2"/>
      </rPr>
      <t>Plafond sur 5 ans</t>
    </r>
  </si>
  <si>
    <r>
      <rPr>
        <b/>
        <sz val="12"/>
        <rFont val="Calibri"/>
        <family val="2"/>
      </rPr>
      <t>Montant de la prolongation du soutien fondamental aux pays</t>
    </r>
  </si>
  <si>
    <r>
      <rPr>
        <b/>
        <sz val="12"/>
        <rFont val="Calibri"/>
        <family val="2"/>
      </rPr>
      <t>Montant du plan relatif au soutien fondamental aux pays 6.0</t>
    </r>
  </si>
  <si>
    <r>
      <rPr>
        <b/>
        <sz val="12"/>
        <rFont val="Calibri"/>
        <family val="2"/>
      </rPr>
      <t>Montant restant disponible</t>
    </r>
  </si>
  <si>
    <r>
      <rPr>
        <b/>
        <sz val="12"/>
        <rFont val="Calibri"/>
        <family val="2"/>
      </rPr>
      <t>Pourcentage du plafond programmé</t>
    </r>
  </si>
  <si>
    <r>
      <rPr>
        <sz val="12"/>
        <rFont val="Calibri"/>
        <family val="2"/>
      </rPr>
      <t>Soutien fondamental aux pays</t>
    </r>
  </si>
  <si>
    <r>
      <rPr>
        <b/>
        <sz val="12"/>
        <color rgb="FFFFFFFF"/>
        <rFont val="Calibri"/>
        <family val="2"/>
      </rPr>
      <t>2) Synthèse des coûts</t>
    </r>
  </si>
  <si>
    <r>
      <rPr>
        <b/>
        <sz val="12"/>
        <rFont val="Calibri"/>
        <family val="2"/>
      </rPr>
      <t>Fonction fondamentale</t>
    </r>
  </si>
  <si>
    <r>
      <rPr>
        <b/>
        <sz val="12"/>
        <rFont val="Calibri"/>
        <family val="2"/>
      </rPr>
      <t>UNICEF</t>
    </r>
  </si>
  <si>
    <r>
      <rPr>
        <b/>
        <sz val="12"/>
        <rFont val="Calibri"/>
        <family val="2"/>
      </rPr>
      <t>WHO</t>
    </r>
  </si>
  <si>
    <r>
      <rPr>
        <b/>
        <sz val="12"/>
        <rFont val="Calibri"/>
        <family val="2"/>
      </rPr>
      <t>World Bank</t>
    </r>
  </si>
  <si>
    <r>
      <rPr>
        <b/>
        <sz val="12"/>
        <rFont val="Calibri"/>
        <family val="2"/>
      </rPr>
      <t>CDC</t>
    </r>
  </si>
  <si>
    <r>
      <rPr>
        <b/>
        <sz val="12"/>
        <rFont val="Calibri"/>
        <family val="2"/>
      </rPr>
      <t>CDC Foundation</t>
    </r>
  </si>
  <si>
    <r>
      <rPr>
        <b/>
        <sz val="12"/>
        <rFont val="Calibri"/>
        <family val="2"/>
      </rPr>
      <t>Autre partenaire</t>
    </r>
  </si>
  <si>
    <r>
      <rPr>
        <b/>
        <sz val="12"/>
        <rFont val="Calibri"/>
        <family val="2"/>
      </rPr>
      <t>Total</t>
    </r>
  </si>
  <si>
    <r>
      <rPr>
        <b/>
        <sz val="12"/>
        <rFont val="Calibri"/>
        <family val="2"/>
      </rPr>
      <t>Part de la fonction</t>
    </r>
  </si>
  <si>
    <r>
      <rPr>
        <sz val="11"/>
        <color theme="1"/>
        <rFont val="Calibri"/>
        <family val="2"/>
      </rPr>
      <t>Soutien aux programmes de vaccination</t>
    </r>
  </si>
  <si>
    <r>
      <rPr>
        <sz val="11"/>
        <color theme="1"/>
        <rFont val="Calibri"/>
        <family val="2"/>
      </rPr>
      <t>Gestion des vaccins et de la chaîne du froid</t>
    </r>
  </si>
  <si>
    <r>
      <rPr>
        <sz val="11"/>
        <color theme="1"/>
        <rFont val="Calibri"/>
        <family val="2"/>
      </rPr>
      <t>Données</t>
    </r>
  </si>
  <si>
    <r>
      <rPr>
        <sz val="11"/>
        <color theme="1"/>
        <rFont val="Calibri"/>
        <family val="2"/>
      </rPr>
      <t>Demande</t>
    </r>
  </si>
  <si>
    <r>
      <rPr>
        <sz val="11"/>
        <color theme="1"/>
        <rFont val="Calibri"/>
        <family val="2"/>
      </rPr>
      <t>Préparation et riposte aux flambées épidémiques / situations d’urgences</t>
    </r>
  </si>
  <si>
    <r>
      <rPr>
        <b/>
        <sz val="12"/>
        <rFont val="Calibri"/>
        <family val="2"/>
      </rPr>
      <t>Part du partenaire</t>
    </r>
  </si>
  <si>
    <r>
      <rPr>
        <b/>
        <sz val="12"/>
        <color rgb="FFFFFFFF"/>
        <rFont val="Calibri"/>
        <family val="2"/>
      </rPr>
      <t>3) Catégorie de coûts</t>
    </r>
  </si>
  <si>
    <r>
      <rPr>
        <b/>
        <sz val="12"/>
        <rFont val="Calibri"/>
        <family val="2"/>
      </rPr>
      <t>Catégorie</t>
    </r>
  </si>
  <si>
    <r>
      <rPr>
        <b/>
        <sz val="12"/>
        <rFont val="Calibri"/>
        <family val="2"/>
      </rPr>
      <t>Part de la catégorie</t>
    </r>
  </si>
  <si>
    <r>
      <rPr>
        <sz val="11"/>
        <color theme="1"/>
        <rFont val="Calibri"/>
        <family val="2"/>
      </rPr>
      <t>Coûts de personnel</t>
    </r>
  </si>
  <si>
    <r>
      <rPr>
        <sz val="11"/>
        <color theme="1"/>
        <rFont val="Calibri"/>
        <family val="2"/>
      </rPr>
      <t>Coûts opérationnels</t>
    </r>
  </si>
  <si>
    <r>
      <rPr>
        <sz val="11"/>
        <color theme="1"/>
        <rFont val="Calibri"/>
        <family val="2"/>
      </rPr>
      <t>Coûts de soutien aux programmes</t>
    </r>
  </si>
  <si>
    <r>
      <rPr>
        <b/>
        <sz val="12"/>
        <color rgb="FFFFFFFF"/>
        <rFont val="Calibri"/>
        <family val="2"/>
      </rPr>
      <t>4) Synthèse des équivalents temps plein</t>
    </r>
  </si>
  <si>
    <r>
      <rPr>
        <b/>
        <sz val="16"/>
        <rFont val="Arial"/>
        <family val="2"/>
      </rPr>
      <t>Approbation finale</t>
    </r>
  </si>
  <si>
    <r>
      <rPr>
        <b/>
        <i/>
        <sz val="11"/>
        <color rgb="FFCC0000"/>
        <rFont val="Arial"/>
        <family val="2"/>
      </rPr>
      <t>Veuillez saisir votre nom pour confirmer</t>
    </r>
    <r>
      <rPr>
        <sz val="11"/>
        <color rgb="FFCC0000"/>
        <rFont val="Arial"/>
        <family val="2"/>
      </rPr>
      <t xml:space="preserve">
</t>
    </r>
    <r>
      <rPr>
        <b/>
        <i/>
        <sz val="11"/>
        <color rgb="FFCC0000"/>
        <rFont val="Arial"/>
        <family val="2"/>
      </rPr>
      <t>que votre demande est complète</t>
    </r>
  </si>
  <si>
    <r>
      <rPr>
        <b/>
        <i/>
        <sz val="11"/>
        <color theme="1"/>
        <rFont val="Calibri"/>
        <family val="2"/>
      </rPr>
      <t xml:space="preserve">Veuillez </t>
    </r>
    <r>
      <rPr>
        <b/>
        <i/>
        <u/>
        <sz val="11"/>
        <color theme="1"/>
        <rFont val="Calibri"/>
        <family val="2"/>
      </rPr>
      <t>ne pas signer avant que toutes les données ne soient définitives</t>
    </r>
    <r>
      <rPr>
        <b/>
        <i/>
        <sz val="11"/>
        <color theme="1"/>
        <rFont val="Calibri"/>
        <family val="2"/>
      </rPr>
      <t xml:space="preserve"> et confirmées auprès du ministère de la Santé / du PEV et des organisations partenaires sélectionnées (y compris aux niveaux régional et du siège, le cas échéant)</t>
    </r>
  </si>
  <si>
    <r>
      <rPr>
        <b/>
        <sz val="11"/>
        <color theme="1"/>
        <rFont val="Arial"/>
        <family val="2"/>
      </rPr>
      <t>Représentant de l’OMS dans le pays</t>
    </r>
  </si>
  <si>
    <r>
      <rPr>
        <b/>
        <sz val="11"/>
        <color theme="1"/>
        <rFont val="Arial"/>
        <family val="2"/>
      </rPr>
      <t>Représentant de l’UNICEF dans le pays</t>
    </r>
  </si>
  <si>
    <r>
      <rPr>
        <b/>
        <sz val="11"/>
        <color theme="1"/>
        <rFont val="Arial"/>
        <family val="2"/>
      </rPr>
      <t>[Saisir autre partenaire, le cas échéant]</t>
    </r>
  </si>
  <si>
    <r>
      <rPr>
        <b/>
        <sz val="11"/>
        <color theme="1"/>
        <rFont val="Arial"/>
        <family val="2"/>
      </rPr>
      <t>Approbation du ministère de la Santé / du PEV</t>
    </r>
  </si>
  <si>
    <r>
      <rPr>
        <b/>
        <sz val="11"/>
        <color theme="1"/>
        <rFont val="Arial"/>
        <family val="2"/>
      </rPr>
      <t>Date</t>
    </r>
  </si>
  <si>
    <r>
      <rPr>
        <b/>
        <sz val="11"/>
        <color theme="0"/>
        <rFont val="Aptos Narrow"/>
        <family val="2"/>
        <scheme val="minor"/>
      </rPr>
      <t>Fonction fondamentale</t>
    </r>
  </si>
  <si>
    <r>
      <rPr>
        <b/>
        <sz val="9"/>
        <color theme="0"/>
        <rFont val="Arial"/>
        <family val="2"/>
      </rPr>
      <t>Cibles de l’objectif stratégique de Gavi</t>
    </r>
  </si>
  <si>
    <r>
      <rPr>
        <b/>
        <sz val="10"/>
        <color rgb="FFFFFFFF"/>
        <rFont val="Arial"/>
        <family val="2"/>
      </rPr>
      <t>Domaines d’investissement</t>
    </r>
  </si>
  <si>
    <r>
      <rPr>
        <b/>
        <sz val="11"/>
        <color theme="0"/>
        <rFont val="Aptos Narrow"/>
        <family val="2"/>
        <scheme val="minor"/>
      </rPr>
      <t>Partenaire</t>
    </r>
  </si>
  <si>
    <r>
      <rPr>
        <b/>
        <sz val="11"/>
        <color theme="1"/>
        <rFont val="Aptos Narrow"/>
        <family val="2"/>
        <scheme val="minor"/>
      </rPr>
      <t>Fonction fondamentale</t>
    </r>
  </si>
  <si>
    <r>
      <rPr>
        <b/>
        <sz val="11"/>
        <color theme="1"/>
        <rFont val="Aptos Narrow"/>
        <family val="2"/>
        <scheme val="minor"/>
      </rPr>
      <t>Domaine de travail</t>
    </r>
  </si>
  <si>
    <r>
      <rPr>
        <b/>
        <sz val="11"/>
        <color theme="1"/>
        <rFont val="Aptos Narrow"/>
        <family val="2"/>
        <scheme val="minor"/>
      </rPr>
      <t>Réf. du soutien fond. dans le cadre</t>
    </r>
  </si>
  <si>
    <r>
      <rPr>
        <b/>
        <sz val="11"/>
        <rFont val="Aptos Narrow"/>
        <family val="2"/>
        <scheme val="minor"/>
      </rPr>
      <t>Indicateur</t>
    </r>
  </si>
  <si>
    <r>
      <rPr>
        <b/>
        <sz val="11"/>
        <rFont val="Aptos Narrow"/>
        <family val="2"/>
        <scheme val="minor"/>
      </rPr>
      <t>Type</t>
    </r>
  </si>
  <si>
    <r>
      <rPr>
        <b/>
        <sz val="11"/>
        <color theme="1"/>
        <rFont val="Aptos Narrow"/>
        <family val="2"/>
        <scheme val="minor"/>
      </rPr>
      <t>Nombre de caractères des domaines de travail</t>
    </r>
  </si>
  <si>
    <r>
      <rPr>
        <sz val="11"/>
        <color theme="1"/>
        <rFont val="Aptos Narrow"/>
        <family val="2"/>
        <scheme val="minor"/>
      </rPr>
      <t>Soutien aux programmes de vaccination</t>
    </r>
  </si>
  <si>
    <r>
      <rPr>
        <sz val="11"/>
        <color theme="1"/>
        <rFont val="Aptos Narrow"/>
        <family val="2"/>
        <scheme val="minor"/>
      </rPr>
      <t xml:space="preserve">1. Planification et soutien de la stratégie nationale (et infranationale) de vaccination, dont planification de l’ensemble du portefeuille / de la demande globale, si pertinent  </t>
    </r>
  </si>
  <si>
    <r>
      <rPr>
        <sz val="11"/>
        <color theme="1"/>
        <rFont val="Aptos Narrow"/>
        <family val="2"/>
        <scheme val="minor"/>
      </rPr>
      <t>1. Introduire les vaccins et étendre leur utilisation</t>
    </r>
  </si>
  <si>
    <r>
      <rPr>
        <sz val="11"/>
        <color theme="1"/>
        <rFont val="Aptos Narrow"/>
        <family val="2"/>
        <scheme val="minor"/>
      </rPr>
      <t>1.a. Encourager les pays à établir les priorités de leurs programmes de vaccination et à les optimiser en fonction de leur contexte</t>
    </r>
  </si>
  <si>
    <r>
      <rPr>
        <sz val="11"/>
        <color theme="1"/>
        <rFont val="Aptos Narrow"/>
        <family val="2"/>
        <scheme val="minor"/>
      </rPr>
      <t>1. Prestation de services</t>
    </r>
  </si>
  <si>
    <r>
      <rPr>
        <sz val="11"/>
        <color theme="1"/>
        <rFont val="Aptos Narrow"/>
        <family val="2"/>
        <scheme val="minor"/>
      </rPr>
      <t>UNICEF</t>
    </r>
  </si>
  <si>
    <r>
      <rPr>
        <sz val="11"/>
        <color theme="1"/>
        <rFont val="Aptos Narrow"/>
        <family val="2"/>
        <scheme val="minor"/>
      </rPr>
      <t>Nationale</t>
    </r>
  </si>
  <si>
    <r>
      <rPr>
        <sz val="11"/>
        <color theme="1"/>
        <rFont val="Aptos Narrow"/>
        <family val="2"/>
        <scheme val="minor"/>
      </rPr>
      <t>Personnel national</t>
    </r>
  </si>
  <si>
    <r>
      <rPr>
        <b/>
        <sz val="11"/>
        <color theme="1"/>
        <rFont val="Aptos Narrow"/>
        <family val="2"/>
        <scheme val="minor"/>
      </rPr>
      <t>Soutien aux programmes de vaccination</t>
    </r>
  </si>
  <si>
    <r>
      <rPr>
        <b/>
        <sz val="11"/>
        <color theme="1"/>
        <rFont val="Aptos Narrow"/>
        <family val="2"/>
        <scheme val="minor"/>
      </rPr>
      <t>1. Planification et soutien de la stratégie nationale (et infranationale) de vaccination, dont planification de l’ensemble du portefeuille / de la demande globale, si pertinent</t>
    </r>
  </si>
  <si>
    <r>
      <rPr>
        <b/>
        <sz val="11"/>
        <color theme="1"/>
        <rFont val="Aptos Narrow"/>
        <family val="2"/>
        <scheme val="minor"/>
      </rPr>
      <t>1.1.1</t>
    </r>
  </si>
  <si>
    <r>
      <rPr>
        <sz val="11"/>
        <rFont val="Aptos Narrow"/>
        <family val="2"/>
        <scheme val="minor"/>
      </rPr>
      <t>Stratégie nationale de vaccination dirigée par le pays et/ou demande de soutien auprès de Gavi et planification, mise en œuvre et suivi opérationnels annuels renseignés par des analyses et des données pertinentes
Sélectionnez toutes les options qui s’appliquent : hiérarchisation des vaccins et optimisation des produits ; couverture et équité ; genre ; facteurs comportementaux et sociaux ; gestion efficace des vaccins ; recommandations du Groupe technique consultatif national sur la vaccination (GTCV) ; plan d’amélioration continue des vaccins et de la chaîne du froid ; liens clairement définis entre la stratégie de vaccination et la stratégie nationale du secteur de la santé ; autres</t>
    </r>
  </si>
  <si>
    <r>
      <rPr>
        <sz val="11"/>
        <color theme="1"/>
        <rFont val="Aptos Narrow"/>
        <family val="2"/>
        <scheme val="minor"/>
      </rPr>
      <t>Gestion des vaccins et de la chaîne du froid</t>
    </r>
  </si>
  <si>
    <r>
      <rPr>
        <sz val="11"/>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</si>
  <si>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sz val="11"/>
        <color theme="1"/>
        <rFont val="Aptos Narrow"/>
        <family val="2"/>
        <scheme val="minor"/>
      </rPr>
      <t>2. Renforcer les systèmes de santé pour accroître l’équité en matière de vaccination</t>
    </r>
  </si>
  <si>
    <r>
      <rPr>
        <sz val="11"/>
        <color theme="1"/>
        <rFont val="Aptos Narrow"/>
        <family val="2"/>
        <scheme val="minor"/>
      </rPr>
      <t>1.b. Aider les pays à introduire des vaccins et à étendre leur utilisation pour prévenir les maladies endémiques, épidémiques et pandémiques, y compris au-delà des premières années de vie</t>
    </r>
  </si>
  <si>
    <r>
      <rPr>
        <sz val="11"/>
        <color theme="1"/>
        <rFont val="Aptos Narrow"/>
        <family val="2"/>
        <scheme val="minor"/>
      </rPr>
      <t>2. Gestion des ressources humaines</t>
    </r>
  </si>
  <si>
    <r>
      <rPr>
        <sz val="11"/>
        <color theme="1"/>
        <rFont val="Aptos Narrow"/>
        <family val="2"/>
        <scheme val="minor"/>
      </rPr>
      <t>WHO</t>
    </r>
  </si>
  <si>
    <r>
      <rPr>
        <sz val="11"/>
        <color theme="1"/>
        <rFont val="Aptos Narrow"/>
        <family val="2"/>
        <scheme val="minor"/>
      </rPr>
      <t>Infranationale</t>
    </r>
  </si>
  <si>
    <r>
      <rPr>
        <sz val="11"/>
        <color theme="1"/>
        <rFont val="Aptos Narrow"/>
        <family val="2"/>
        <scheme val="minor"/>
      </rPr>
      <t>Personnel international</t>
    </r>
  </si>
  <si>
    <r>
      <rPr>
        <b/>
        <sz val="11"/>
        <color theme="1"/>
        <rFont val="Aptos Narrow"/>
        <family val="2"/>
        <scheme val="minor"/>
      </rPr>
      <t>2. Renforcement des capacités institutionnelles, notamment pour l’introduction de vaccins (développement et conception d’outils de formation, échange de connaissances, formation de qualité et supervision aux niveaux national/infranational/local)</t>
    </r>
  </si>
  <si>
    <r>
      <rPr>
        <b/>
        <sz val="11"/>
        <color theme="1"/>
        <rFont val="Aptos Narrow"/>
        <family val="2"/>
        <scheme val="minor"/>
      </rPr>
      <t>1.2.1</t>
    </r>
  </si>
  <si>
    <r>
      <rPr>
        <sz val="11"/>
        <rFont val="Aptos Narrow"/>
        <family val="2"/>
        <scheme val="minor"/>
      </rPr>
      <t>Pourcentage d’introductions de vaccins avec un score composite de préparation ≥ X % (p. ex. 80 à 100 = bon, 60 à 80 = acceptable, moins de 60 = faible)</t>
    </r>
  </si>
  <si>
    <r>
      <rPr>
        <sz val="11"/>
        <color theme="1"/>
        <rFont val="Aptos Narrow"/>
        <family val="2"/>
        <scheme val="minor"/>
      </rPr>
      <t>Données</t>
    </r>
  </si>
  <si>
    <t xml:space="preserve">3.Participation et représentation de la vacc. dans la coord. du secteur sanitaire, GTCV/mécanisme de coord. de la vacc. fonctionnels, ass. tech. pour formuler des politiques/orientations reflétant les meilleures pratiques et orientations normatives à jour </t>
  </si>
  <si>
    <r>
      <rPr>
        <sz val="11"/>
        <color theme="1"/>
        <rFont val="Aptos Narrow"/>
        <family val="2"/>
        <scheme val="minor"/>
      </rPr>
      <t>3. Améliorer la pérennité programmatique et financière des programmes de vaccination</t>
    </r>
  </si>
  <si>
    <r>
      <rPr>
        <sz val="11"/>
        <color theme="1"/>
        <rFont val="Aptos Narrow"/>
        <family val="2"/>
        <scheme val="minor"/>
      </rPr>
      <t>1.c. Garantir un accès équitable et en temps opportun aux mécanismes de riposte contre les flambées épidémiques, les épidémies et les pandémies.</t>
    </r>
  </si>
  <si>
    <r>
      <rPr>
        <sz val="11"/>
        <color theme="1"/>
        <rFont val="Aptos Narrow"/>
        <family val="2"/>
        <scheme val="minor"/>
      </rPr>
      <t>3. Chaîne d’approvisionnement</t>
    </r>
  </si>
  <si>
    <r>
      <rPr>
        <sz val="11"/>
        <color theme="1"/>
        <rFont val="Aptos Narrow"/>
        <family val="2"/>
        <scheme val="minor"/>
      </rPr>
      <t>World Bank</t>
    </r>
  </si>
  <si>
    <r>
      <rPr>
        <b/>
        <sz val="11"/>
        <color theme="1"/>
        <rFont val="Aptos Narrow"/>
        <family val="2"/>
        <scheme val="minor"/>
      </rPr>
      <t xml:space="preserve">2. </t>
    </r>
    <r>
      <rPr>
        <b/>
        <sz val="11"/>
        <color theme="1"/>
        <rFont val="Aptos Narrow"/>
        <family val="2"/>
        <scheme val="minor"/>
      </rPr>
      <t>Renforcement des capacités institutionnelles, notamment pour l’introduction de vaccins (développement et conception d’outils de formation, échange de connaissances, formation de qualité et supervision aux niveaux national/infranational/local)</t>
    </r>
  </si>
  <si>
    <r>
      <rPr>
        <b/>
        <sz val="11"/>
        <color theme="1"/>
        <rFont val="Aptos Narrow"/>
        <family val="2"/>
        <scheme val="minor"/>
      </rPr>
      <t>1.2.2</t>
    </r>
  </si>
  <si>
    <r>
      <rPr>
        <sz val="11"/>
        <rFont val="Aptos Narrow"/>
        <family val="2"/>
        <scheme val="minor"/>
      </rPr>
      <t>Éléments attestant d’une amélioration de xx % des capacités en matière de planification fondée sur des données probantes, de gestion fondée sur des données, de suivi et de gestion des programmes du PEV aux niveaux national et infranational (amélioration minimale : x %)</t>
    </r>
  </si>
  <si>
    <r>
      <rPr>
        <sz val="11"/>
        <color theme="1"/>
        <rFont val="Aptos Narrow"/>
        <family val="2"/>
        <scheme val="minor"/>
      </rPr>
      <t>Demande</t>
    </r>
  </si>
  <si>
    <r>
      <rPr>
        <sz val="11"/>
        <color theme="1"/>
        <rFont val="Aptos Narrow"/>
        <family val="2"/>
        <scheme val="minor"/>
      </rPr>
      <t>4. Renforcement de la gestion des performances au moyen d’un examen régulier des systèmes de données, mise en œuvre des plans du PEV (dont campagnes) et plans collaboratifs pour la correction de trajectoire</t>
    </r>
  </si>
  <si>
    <r>
      <rPr>
        <sz val="11"/>
        <color theme="1"/>
        <rFont val="Aptos Narrow"/>
        <family val="2"/>
        <scheme val="minor"/>
      </rPr>
      <t>4. Assurer des marchés sains pour les vaccins et les produits connexes</t>
    </r>
  </si>
  <si>
    <r>
      <rPr>
        <sz val="11"/>
        <color theme="1"/>
        <rFont val="Aptos Narrow"/>
        <family val="2"/>
        <scheme val="minor"/>
      </rPr>
      <t>2.a. Permettre au pays d’étendre la vaccination (intégrée aux soins de santé primaires) aux enfants non vaccinés et aux communautés négligées, notamment en luttant contre les obstacles liés au genre et en créant une demande solide</t>
    </r>
  </si>
  <si>
    <r>
      <rPr>
        <sz val="11"/>
        <color theme="1"/>
        <rFont val="Aptos Narrow"/>
        <family val="2"/>
        <scheme val="minor"/>
      </rPr>
      <t>4. Données, suivi et apprentissage</t>
    </r>
  </si>
  <si>
    <r>
      <rPr>
        <sz val="11"/>
        <color theme="1"/>
        <rFont val="Aptos Narrow"/>
        <family val="2"/>
        <scheme val="minor"/>
      </rPr>
      <t>CDC</t>
    </r>
  </si>
  <si>
    <r>
      <rPr>
        <b/>
        <sz val="11"/>
        <color theme="1"/>
        <rFont val="Aptos Narrow"/>
        <family val="2"/>
        <scheme val="minor"/>
      </rPr>
      <t>1.2.3</t>
    </r>
  </si>
  <si>
    <r>
      <rPr>
        <sz val="11"/>
        <rFont val="Aptos Narrow"/>
        <family val="2"/>
        <scheme val="minor"/>
      </rPr>
      <t>Éléments attestant d’une microplanification spécifique au contexte intégrée à la vaccination systématique, aux activités de vaccination supplémentaire (poliomyélite et autres), et à d’autres interventions essentielles de soins de santé primaires [Yes / No]</t>
    </r>
  </si>
  <si>
    <r>
      <rPr>
        <sz val="11"/>
        <color theme="1"/>
        <rFont val="Aptos Narrow"/>
        <family val="2"/>
        <scheme val="minor"/>
      </rPr>
      <t>Préparation et riposte aux flambées épidémiques / situations d’urgences</t>
    </r>
  </si>
  <si>
    <r>
      <rPr>
        <sz val="11"/>
        <color theme="1"/>
        <rFont val="Aptos Narrow"/>
        <family val="2"/>
        <scheme val="minor"/>
      </rPr>
      <t>2.b. Veiller à assurer la vaccination complète de tous les enfants, avec les vaccins requis jusqu’à la fin de la deuxième année de vie, en maintenant et en renforçant la vaccination systématique.</t>
    </r>
  </si>
  <si>
    <r>
      <rPr>
        <sz val="11"/>
        <color theme="1"/>
        <rFont val="Aptos Narrow"/>
        <family val="2"/>
        <scheme val="minor"/>
      </rPr>
      <t>5. Surveillance des maladies</t>
    </r>
  </si>
  <si>
    <r>
      <rPr>
        <sz val="11"/>
        <color theme="1"/>
        <rFont val="Aptos Narrow"/>
        <family val="2"/>
        <scheme val="minor"/>
      </rPr>
      <t>CDC Foundation</t>
    </r>
  </si>
  <si>
    <r>
      <rPr>
        <b/>
        <sz val="11"/>
        <color theme="1"/>
        <rFont val="Aptos Narrow"/>
        <family val="2"/>
        <scheme val="minor"/>
      </rPr>
      <t>1.2.4</t>
    </r>
  </si>
  <si>
    <r>
      <rPr>
        <sz val="11"/>
        <rFont val="Aptos Narrow"/>
        <family val="2"/>
        <scheme val="minor"/>
      </rPr>
      <t>Pourcentage d’introductions de vaccins dirigées par le ou les partenaires ou pour lesquelles le ou les partenaires ont apporté un soutien direct au ministère de la Santé en matière d’utilisation courante d’outils de préparation, de mise au point de matériel de formation et de participation à des activités de renforcement des capacités.</t>
    </r>
  </si>
  <si>
    <r>
      <rPr>
        <sz val="11"/>
        <color theme="1"/>
        <rFont val="Aptos Narrow"/>
        <family val="2"/>
        <scheme val="minor"/>
      </rPr>
      <t>1. Planification et gouvernance stratégiques et renforcement des réseaux de stockage et de distribution, en s’attachant particulièrement à atteindre les populations isolées et affectées​</t>
    </r>
  </si>
  <si>
    <r>
      <rPr>
        <sz val="11"/>
        <color theme="1"/>
        <rFont val="Aptos Narrow"/>
        <family val="2"/>
        <scheme val="minor"/>
      </rPr>
      <t>2.c. Aider les pays à adapter leurs systèmes pour qu’ils parviennent à vacciner systématiquement les populations au-delà des premières années de vie en mettant en place des interventions ciblées et catalytiques.</t>
    </r>
  </si>
  <si>
    <r>
      <rPr>
        <sz val="11"/>
        <color theme="1"/>
        <rFont val="Aptos Narrow"/>
        <family val="2"/>
        <scheme val="minor"/>
      </rPr>
      <t>6. Création de la demande et mobilisation communautaire</t>
    </r>
  </si>
  <si>
    <r>
      <rPr>
        <sz val="11"/>
        <color theme="1"/>
        <rFont val="Aptos Narrow"/>
        <family val="2"/>
        <scheme val="minor"/>
      </rPr>
      <t>Autre partenaire</t>
    </r>
  </si>
  <si>
    <r>
      <rPr>
        <b/>
        <sz val="11"/>
        <color theme="1"/>
        <rFont val="Aptos Narrow"/>
        <family val="2"/>
        <scheme val="minor"/>
      </rPr>
      <t>1.2.5</t>
    </r>
  </si>
  <si>
    <r>
      <rPr>
        <sz val="11"/>
        <rFont val="Aptos Narrow"/>
        <family val="2"/>
        <scheme val="minor"/>
      </rPr>
      <t>Pourcentage d’introduction de vaccins par rapport au nombre prévu dans les plans existants (p. ex. stratégie nationale de vaccination, plans pluriannuels, etc.)</t>
    </r>
  </si>
  <si>
    <r>
      <rPr>
        <sz val="11"/>
        <color theme="1"/>
        <rFont val="Aptos Narrow"/>
        <family val="2"/>
        <scheme val="minor"/>
      </rPr>
      <t>2. Gestion de l’utilisation du système de chaîne d’approvisionnement et maintien des performances pour une chaîne d’approvisionnement efficace</t>
    </r>
  </si>
  <si>
    <r>
      <rPr>
        <sz val="11"/>
        <color theme="1"/>
        <rFont val="Aptos Narrow"/>
        <family val="2"/>
        <scheme val="minor"/>
      </rPr>
      <t>3.a. Renforcer l’engagement politique et social en faveur de la vaccination aux niveaux régional, national et local, notamment en augmentant la part des ressources publiques du pays</t>
    </r>
  </si>
  <si>
    <r>
      <rPr>
        <sz val="11"/>
        <color theme="1"/>
        <rFont val="Aptos Narrow"/>
        <family val="2"/>
        <scheme val="minor"/>
      </rPr>
      <t>7. Gouvernance, politique, planification stratégique et gestion des programmes</t>
    </r>
  </si>
  <si>
    <r>
      <rPr>
        <b/>
        <sz val="11"/>
        <color theme="1"/>
        <rFont val="Aptos Narrow"/>
        <family val="2"/>
        <scheme val="minor"/>
      </rPr>
      <t xml:space="preserve">3. </t>
    </r>
    <r>
      <rPr>
        <b/>
        <sz val="11"/>
        <color theme="1"/>
        <rFont val="Aptos Narrow"/>
        <family val="2"/>
        <scheme val="minor"/>
      </rPr>
      <t>Participation et représentation de la vacc. dans la coord. du secteur sanitaire, GTCV/mécanisme de coord. de la vacc. fonctionnels, ass. tech. pour formuler des politiques/orientations reflétant les meilleures pratiques et orientations normatives à jour</t>
    </r>
  </si>
  <si>
    <r>
      <rPr>
        <b/>
        <sz val="11"/>
        <color theme="1"/>
        <rFont val="Aptos Narrow"/>
        <family val="2"/>
        <scheme val="minor"/>
      </rPr>
      <t>1.3.1</t>
    </r>
  </si>
  <si>
    <r>
      <rPr>
        <sz val="11"/>
        <color rgb="FF000000"/>
        <rFont val="Aptos Narrow"/>
        <family val="2"/>
        <scheme val="minor"/>
      </rPr>
      <t>Mécanisme [fonctionnel] de coordination du secteur de la santé / de la vaccination au cours des six derniers mois 
Nombre de critères de fonctionnalité remplis par le mécanisme de coordination (sélectionnez tous les critères applicables) : pas de structure de coordination en place ; mandat disponible ; calendrier respecté ; examen des données réalisé sur les progrès accomplis ; comptes rendus des réunions disponibles ; actions de suivi avec suivi de la mise en œuvre des décisions lors de réunions postérieures (X % des actions de suivi sur la bonne voie) et responsabilités clairement attribuées et documentées (si coordination du secteur de la santé/vaccination représentée) ; coordination systématique entre la vaccination et les structures plus larges de gouvernance de la santé dans le pays ; participation des organisations de la société civile dans les mécanismes de coordination</t>
    </r>
  </si>
  <si>
    <r>
      <rPr>
        <sz val="11"/>
        <color theme="1"/>
        <rFont val="Aptos Narrow"/>
        <family val="2"/>
        <scheme val="minor"/>
      </rPr>
      <t xml:space="preserve">3. Signalement des problèmes relatifs à l’efficacité des chaînes d’approvisionnement </t>
    </r>
  </si>
  <si>
    <r>
      <rPr>
        <sz val="11"/>
        <color theme="1"/>
        <rFont val="Aptos Narrow"/>
        <family val="2"/>
        <scheme val="minor"/>
      </rPr>
      <t>3.b. Garantir une transition pérenne en renforçant les capacités des pays éligibles afin de maintenir les performances de la vaccination</t>
    </r>
  </si>
  <si>
    <r>
      <rPr>
        <sz val="11"/>
        <color theme="1"/>
        <rFont val="Aptos Narrow"/>
        <family val="2"/>
        <scheme val="minor"/>
      </rPr>
      <t>8. Financement de la santé</t>
    </r>
  </si>
  <si>
    <r>
      <rPr>
        <b/>
        <sz val="11"/>
        <color theme="1"/>
        <rFont val="Aptos Narrow"/>
        <family val="2"/>
        <scheme val="minor"/>
      </rPr>
      <t>1.3.2</t>
    </r>
  </si>
  <si>
    <r>
      <rPr>
        <sz val="11"/>
        <color rgb="FF000000"/>
        <rFont val="Aptos Narrow"/>
        <family val="2"/>
        <scheme val="minor"/>
      </rPr>
      <t>Nombre de critères de fonctionnalité définis par l’OMS remplis par le Groupe technique consultatif national sur la vaccination (lorsque le pays dispose d’un tel groupe).</t>
    </r>
  </si>
  <si>
    <r>
      <rPr>
        <sz val="11"/>
        <color theme="1"/>
        <rFont val="Aptos Narrow"/>
        <family val="2"/>
        <scheme val="minor"/>
      </rPr>
      <t>1. Renforcement et communication des données du SGIS – Changement / mise à jour du SGIS, projets de transformation numérique, formation et rapports (eJRF annuel et rapports mensuels sur les maladies ou les progrès accomplis, par ex.)</t>
    </r>
  </si>
  <si>
    <r>
      <rPr>
        <sz val="11"/>
        <color theme="1"/>
        <rFont val="Aptos Narrow"/>
        <family val="2"/>
        <scheme val="minor"/>
      </rPr>
      <t>3.c. Encourager les pays qui autofinancent leurs vaccins à maintenir leurs performances et à catalyser l’introduction de vaccins essentiels</t>
    </r>
  </si>
  <si>
    <r>
      <rPr>
        <sz val="11"/>
        <color theme="1"/>
        <rFont val="Aptos Narrow"/>
        <family val="2"/>
        <scheme val="minor"/>
      </rPr>
      <t>9. Financement basé sur les résultats</t>
    </r>
  </si>
  <si>
    <r>
      <rPr>
        <b/>
        <sz val="11"/>
        <color theme="1"/>
        <rFont val="Aptos Narrow"/>
        <family val="2"/>
        <scheme val="minor"/>
      </rPr>
      <t>1.3.3</t>
    </r>
  </si>
  <si>
    <r>
      <rPr>
        <sz val="11"/>
        <rFont val="Aptos Narrow"/>
        <family val="2"/>
        <scheme val="minor"/>
      </rPr>
      <t>Le ou les partenaires apportent un soutien documenté à l’élaboration de politiques, de directives techniques, de plans opérationnels, etc., et collaborent avec le ministère de la Santé et les partenaires pour les intégrer dans le plan de mise en œuvre annuel, en mettant l’accent sur les priorités stratégiques de Gavi</t>
    </r>
  </si>
  <si>
    <r>
      <rPr>
        <sz val="11"/>
        <color theme="1"/>
        <rFont val="Aptos Narrow"/>
        <family val="2"/>
        <scheme val="minor"/>
      </rPr>
      <t>2. Renforcement de l’analyse des données pour cas d’utilisation clés – examen et amélioration de la qualité des données, analyses pour soutenir les strat. nat. et renseigner les analyses des causes profondes des sous-performances (épidémies/campagnes)</t>
    </r>
  </si>
  <si>
    <r>
      <rPr>
        <sz val="11"/>
        <color theme="1"/>
        <rFont val="Aptos Narrow"/>
        <family val="2"/>
        <scheme val="minor"/>
      </rPr>
      <t>4.a.  Encourager des marchés de vaccins sains pour les pays soutenus par Gavi et les pays autofinancés, notamment en accélérant l’accès à de nouveaux vaccins abordables et à fort impact et aux innovations en matière d’administration</t>
    </r>
  </si>
  <si>
    <r>
      <rPr>
        <b/>
        <sz val="11"/>
        <color theme="1"/>
        <rFont val="Aptos Narrow"/>
        <family val="2"/>
        <scheme val="minor"/>
      </rPr>
      <t>1.3.4</t>
    </r>
  </si>
  <si>
    <r>
      <rPr>
        <sz val="11"/>
        <rFont val="Aptos Narrow"/>
        <family val="2"/>
        <scheme val="minor"/>
      </rPr>
      <t>Nombre d’organisations de la société civile et d’organisations dirigées par des femmes et des filles [ventilé par type : locale /mondiale] participant à la planification, à la mise en œuvre, au suivi et à la responsabilisation des services de vaccination aux niveaux national et infranational</t>
    </r>
  </si>
  <si>
    <r>
      <rPr>
        <sz val="11"/>
        <color theme="1"/>
        <rFont val="Aptos Narrow"/>
        <family val="2"/>
        <scheme val="minor"/>
      </rPr>
      <t>3. Soutien à l’examen et à l’amélioration de la qualité des données, et pour un renforcement des données complémentaire / ciblé, y compris enquêtes sur la couverture et évaluations des établissements</t>
    </r>
  </si>
  <si>
    <r>
      <rPr>
        <sz val="11"/>
        <color theme="1"/>
        <rFont val="Aptos Narrow"/>
        <family val="2"/>
        <scheme val="minor"/>
      </rPr>
      <t>4.b. Améliorer la sécurité régionale de l’approvisionnement en vaccins pour soutenir les efforts d’expansion de la production régionale</t>
    </r>
  </si>
  <si>
    <r>
      <rPr>
        <b/>
        <sz val="11"/>
        <color rgb="FF000000"/>
        <rFont val="Aptos Narrow"/>
        <family val="2"/>
        <scheme val="minor"/>
      </rPr>
      <t>4. Renforcement de la gestion des performances au moyen d’un examen régulier des systèmes de données, mise en œuvre des plans du PEV (dont campagnes) et plans collaboratifs pour la correction de trajectoire</t>
    </r>
  </si>
  <si>
    <r>
      <rPr>
        <b/>
        <sz val="11"/>
        <color rgb="FF000000"/>
        <rFont val="Aptos Narrow"/>
        <family val="2"/>
        <scheme val="minor"/>
      </rPr>
      <t>1.4.1</t>
    </r>
  </si>
  <si>
    <r>
      <rPr>
        <sz val="11"/>
        <rFont val="Aptos Narrow"/>
        <family val="2"/>
        <scheme val="minor"/>
      </rPr>
      <t>Suivi de la mise en œuvre (intrants, exécution du plan de travail, extrants, résultats) examiné conjointement par les pays et les partenaires au cours des six derniers mois – risques / plan d’action identifiés</t>
    </r>
  </si>
  <si>
    <r>
      <rPr>
        <sz val="11"/>
        <color theme="1"/>
        <rFont val="Aptos Narrow"/>
        <family val="2"/>
        <scheme val="minor"/>
      </rPr>
      <t>1. Analyse des données sociales / comportementales utilisée pour la conception, la mise en œuvre et la correction de trajectoire des programmes</t>
    </r>
  </si>
  <si>
    <r>
      <rPr>
        <sz val="11"/>
        <color theme="1"/>
        <rFont val="Aptos Narrow"/>
        <family val="2"/>
        <scheme val="minor"/>
      </rPr>
      <t>4.c. Mettre en place des marchés pérennes pour les vaccins qui luttent contre les flambées épidémiques, les épidémies et les pandémies</t>
    </r>
  </si>
  <si>
    <r>
      <rPr>
        <b/>
        <sz val="11"/>
        <color rgb="FF000000"/>
        <rFont val="Aptos Narrow"/>
        <family val="2"/>
        <scheme val="minor"/>
      </rPr>
      <t>1.4.2</t>
    </r>
  </si>
  <si>
    <r>
      <rPr>
        <sz val="11"/>
        <rFont val="Aptos Narrow"/>
        <family val="2"/>
        <scheme val="minor"/>
      </rPr>
      <t>Pourcentage de campagnes dont la mise en œuvre a été réalisée selon le calendrier prévu et l’examen post-campagne envoyé dans les 4 à 8 semaines suivant la fin de la campagne au cours des 6 derniers mois (sans objet si aucune campagne n’a eu lieu au cours des 6 derniers mois et pour les campagnes dont l’examen n’est pas dû dans les 4 à 8 semaines suivant la date du rapport de cet indicateur)</t>
    </r>
  </si>
  <si>
    <r>
      <rPr>
        <sz val="11"/>
        <color theme="1"/>
        <rFont val="Aptos Narrow"/>
        <family val="2"/>
        <scheme val="minor"/>
      </rPr>
      <t>2. Élaboration et mise en œuvre de stratégies personnalisées de création de la demande, y compris engagement communautaire</t>
    </r>
  </si>
  <si>
    <r>
      <rPr>
        <b/>
        <sz val="11"/>
        <color rgb="FF000000"/>
        <rFont val="Aptos Narrow"/>
        <family val="2"/>
        <scheme val="minor"/>
      </rPr>
      <t>1.4.3</t>
    </r>
  </si>
  <si>
    <r>
      <rPr>
        <sz val="11"/>
        <rFont val="Aptos Narrow"/>
        <family val="2"/>
        <scheme val="minor"/>
      </rPr>
      <t xml:space="preserve">Pourcentage de risques identifiés associés à des plans d’atténuation actifs (à savoir : pas de risque, manque important de ressources humaines dans l’équipe du PEV du ministère de la Santé, score de préparation pour les introductions de vaccins ou les campagnes en dessous du seuil de performance ; rupture de stock attendue ; risque de non-respect des engagements de cofinancement ; risque de sous-financement des vaccins traditionnels ; absence de titulaires à des postes clés dans les équipes du PEV national ; scores de préparation en dessous des seuils pour les introductions de vaccins ou les campagnes ; ruptures de stock de vaccins attendues ou effectives) – En outre, l’indicateur doit préciser : 1) si la possibilité que le risque se concrétise a été évaluée, 2) si le risque a été détecté, 3) en cas de risque avéré, s’il a été signalé et si un plan d’atténuation a été mis en place. </t>
    </r>
  </si>
  <si>
    <r>
      <rPr>
        <sz val="11"/>
        <color theme="1"/>
        <rFont val="Aptos Narrow"/>
        <family val="2"/>
        <scheme val="minor"/>
      </rPr>
      <t>3. Mécanisme de coordination fonctionnel pour la création de la demande</t>
    </r>
  </si>
  <si>
    <r>
      <rPr>
        <b/>
        <sz val="11"/>
        <color rgb="FF000000"/>
        <rFont val="Aptos Narrow"/>
        <family val="2"/>
        <scheme val="minor"/>
      </rPr>
      <t>1.4.4</t>
    </r>
  </si>
  <si>
    <r>
      <rPr>
        <sz val="11"/>
        <rFont val="Aptos Narrow"/>
        <family val="2"/>
        <scheme val="minor"/>
      </rPr>
      <t>Pourcentage d’éléments suivis dans le système de surveillance de la vaccination au niveau de la prestation de services : disponibilité des stocks de vaccins, disponibilité des ressources humaines, séances organisées, couverture, abandon, surveillance des maladies, disponibilité du matériel et de l’équipement</t>
    </r>
  </si>
  <si>
    <r>
      <rPr>
        <sz val="11"/>
        <color theme="1"/>
        <rFont val="Aptos Narrow"/>
        <family val="2"/>
        <scheme val="minor"/>
      </rPr>
      <t xml:space="preserve">1. Systèmes de surveillance efficaces (nationaux et communautaires) pour l’identification et la confirmation rapides des cas </t>
    </r>
  </si>
  <si>
    <r>
      <rPr>
        <b/>
        <sz val="11"/>
        <color rgb="FF000000"/>
        <rFont val="Aptos Narrow"/>
        <family val="2"/>
        <scheme val="minor"/>
      </rPr>
      <t>1.4.5</t>
    </r>
  </si>
  <si>
    <r>
      <rPr>
        <sz val="11"/>
        <rFont val="Aptos Narrow"/>
        <family val="2"/>
        <scheme val="minor"/>
      </rPr>
      <t>Éléments attestant que la stratégie ou le plan de vaccination national repose sur un cadre de suivi et d’évaluation qui reflète les priorités du pays en matière de vaccination</t>
    </r>
  </si>
  <si>
    <r>
      <rPr>
        <sz val="11"/>
        <color theme="1"/>
        <rFont val="Aptos Narrow"/>
        <family val="2"/>
        <scheme val="minor"/>
      </rPr>
      <t>2. Efficacité de la coordination, de la planification et de la mise en œuvre de la riposte aux flambées épidémiques ou aux situations d’urgence</t>
    </r>
  </si>
  <si>
    <r>
      <rPr>
        <b/>
        <sz val="11"/>
        <rFont val="Aptos Narrow"/>
        <family val="2"/>
        <scheme val="minor"/>
      </rPr>
      <t xml:space="preserve">5. </t>
    </r>
    <r>
      <rPr>
        <b/>
        <sz val="11"/>
        <rFont val="Aptos Narrow"/>
        <family val="2"/>
        <scheme val="minor"/>
      </rPr>
      <t>Représentation, plaidoyer et ass. tech. aux parties prenantes dans le pays pour soutenir la priorisation de la vacc. et la mobilisation des ressources nationales en faveur de la vacc. dans les programmes et budgets nationaux de développement/de la santé</t>
    </r>
  </si>
  <si>
    <r>
      <rPr>
        <b/>
        <sz val="11"/>
        <rFont val="Aptos Narrow"/>
        <family val="2"/>
        <scheme val="minor"/>
      </rPr>
      <t>1.5.1</t>
    </r>
  </si>
  <si>
    <r>
      <rPr>
        <b/>
        <sz val="11"/>
        <rFont val="Aptos Narrow"/>
        <family val="2"/>
        <scheme val="minor"/>
      </rPr>
      <t>1.5.2</t>
    </r>
  </si>
  <si>
    <r>
      <rPr>
        <b/>
        <sz val="11"/>
        <color rgb="FF000000"/>
        <rFont val="Aptos Narrow"/>
        <family val="2"/>
        <scheme val="minor"/>
      </rPr>
      <t xml:space="preserve">Gestion des vaccins et de la chaîne du froid </t>
    </r>
  </si>
  <si>
    <r>
      <rPr>
        <b/>
        <sz val="11"/>
        <color rgb="FF000000"/>
        <rFont val="Aptos Narrow"/>
        <family val="2"/>
        <scheme val="minor"/>
      </rPr>
      <t xml:space="preserve">1. </t>
    </r>
    <r>
      <rPr>
        <b/>
        <sz val="11"/>
        <color rgb="FF000000"/>
        <rFont val="Aptos Narrow"/>
        <family val="2"/>
        <scheme val="minor"/>
      </rPr>
      <t>Planification et gouvernance stratégiques et renforcement des réseaux de stockage et de distribution, en s’attachant particulièrement à atteindre les populations isolées et affectées​</t>
    </r>
  </si>
  <si>
    <r>
      <rPr>
        <b/>
        <sz val="11"/>
        <color rgb="FF000000"/>
        <rFont val="Aptos Narrow"/>
        <family val="2"/>
        <scheme val="minor"/>
      </rPr>
      <t>2.1.1</t>
    </r>
  </si>
  <si>
    <r>
      <rPr>
        <b/>
        <sz val="11"/>
        <color rgb="FF000000"/>
        <rFont val="Aptos Narrow"/>
        <family val="2"/>
        <scheme val="minor"/>
      </rPr>
      <t>2.1.2</t>
    </r>
  </si>
  <si>
    <r>
      <rPr>
        <sz val="11"/>
        <rFont val="Aptos Narrow"/>
        <family val="2"/>
        <scheme val="minor"/>
      </rPr>
      <t>Soutien au groupe de travail national sur la logistique pour l’utilisation de l’analyse du réseau de distribution, afin d’évaluer les scénarios qui permettraient d’optimiser le réseau existant pour la livraison au dernier kilomètre et l’intégration selon une fréquence basée sur les besoins (au moins une fois par an)</t>
    </r>
  </si>
  <si>
    <r>
      <rPr>
        <b/>
        <sz val="11"/>
        <color rgb="FF000000"/>
        <rFont val="Aptos Narrow"/>
        <family val="2"/>
        <scheme val="minor"/>
      </rPr>
      <t>2.1.3</t>
    </r>
  </si>
  <si>
    <r>
      <rPr>
        <sz val="11"/>
        <rFont val="Aptos Narrow"/>
        <family val="2"/>
        <scheme val="minor"/>
      </rPr>
      <t>Plan d’amélioration continue approuvé par le ministère de la Santé et aligné sur la stratégie nationale de vaccination et les priorités d’investissement de Gavi</t>
    </r>
  </si>
  <si>
    <r>
      <rPr>
        <b/>
        <sz val="11"/>
        <color rgb="FF000000"/>
        <rFont val="Aptos Narrow"/>
        <family val="2"/>
        <scheme val="minor"/>
      </rPr>
      <t>2.1.4</t>
    </r>
  </si>
  <si>
    <r>
      <rPr>
        <sz val="11"/>
        <rFont val="Aptos Narrow"/>
        <family val="2"/>
        <scheme val="minor"/>
      </rPr>
      <t>Mise en œuvre du plan d’amélioration continue commencée dans les 9 mois qui ont suivi la fin de l’évaluation de la gestion efficace des vaccins</t>
    </r>
  </si>
  <si>
    <r>
      <rPr>
        <b/>
        <sz val="11"/>
        <rFont val="Aptos Narrow"/>
        <family val="2"/>
        <scheme val="minor"/>
      </rPr>
      <t xml:space="preserve">2. </t>
    </r>
    <r>
      <rPr>
        <b/>
        <sz val="11"/>
        <rFont val="Aptos Narrow"/>
        <family val="2"/>
        <scheme val="minor"/>
      </rPr>
      <t>Gestion de l’utilisation du système de chaîne d’approvisionnement et maintien des performances pour une chaîne d’approvisionnement efficace</t>
    </r>
  </si>
  <si>
    <r>
      <rPr>
        <b/>
        <sz val="11"/>
        <rFont val="Aptos Narrow"/>
        <family val="2"/>
        <scheme val="minor"/>
      </rPr>
      <t>2.2.1</t>
    </r>
  </si>
  <si>
    <r>
      <rPr>
        <sz val="11"/>
        <rFont val="Aptos Narrow"/>
        <family val="2"/>
        <scheme val="minor"/>
      </rPr>
      <t>Données sur les équipements de la chaîne du froid (inventaire semestriel, rapports mensuels sur les fonctionnalités et le suivi des températures), temps moyen de réparation pour les équipements de la chaîne du froid (temps d’arrêt) disponible et signalements réalisés, tendances examinées et approches modifiées en accord avec le ministère de la Santé / le groupe de travail national sur la logistique</t>
    </r>
  </si>
  <si>
    <r>
      <rPr>
        <b/>
        <sz val="11"/>
        <rFont val="Aptos Narrow"/>
        <family val="2"/>
        <scheme val="minor"/>
      </rPr>
      <t>2.2.2</t>
    </r>
  </si>
  <si>
    <r>
      <rPr>
        <sz val="11"/>
        <rFont val="Aptos Narrow"/>
        <family val="2"/>
        <scheme val="minor"/>
      </rPr>
      <t>Examen et mise à jour des prévisions sur une base trimestrielle et garantie d’un écart minimal (p. ex un écart de X %), et examens mensuels de la planification de l’approvisionnement en matière de vaccination disponibles au niveau national / régional</t>
    </r>
  </si>
  <si>
    <r>
      <rPr>
        <b/>
        <sz val="11"/>
        <rFont val="Aptos Narrow"/>
        <family val="2"/>
        <scheme val="minor"/>
      </rPr>
      <t>2.2.3</t>
    </r>
  </si>
  <si>
    <r>
      <rPr>
        <sz val="11"/>
        <rFont val="Aptos Narrow"/>
        <family val="2"/>
        <scheme val="minor"/>
      </rPr>
      <t>Indicateurs relatifs aux données de la chaîne d’approvisionnement en vaccins (DISC) pour les dépôts nationaux, régionaux et de district disponibles et analysés, signaux d’alerte lancés, tendances examinées et approches modifiées en accord avec le ministère de la Santé / groupe de travail national sur la logistique (mensuellement)</t>
    </r>
  </si>
  <si>
    <r>
      <rPr>
        <b/>
        <sz val="11"/>
        <rFont val="Aptos Narrow"/>
        <family val="2"/>
        <scheme val="minor"/>
      </rPr>
      <t>2.2.4</t>
    </r>
  </si>
  <si>
    <r>
      <rPr>
        <sz val="11"/>
        <rFont val="Aptos Narrow"/>
        <family val="2"/>
        <scheme val="minor"/>
      </rPr>
      <t>Nombre d’opérations de maintenance préventive et curative pour les équipements de la chaîne du froid (FONDÉ SUR L’ACTIVITÉ S’IL Y A LIEU)</t>
    </r>
  </si>
  <si>
    <r>
      <rPr>
        <b/>
        <sz val="11"/>
        <rFont val="Aptos Narrow"/>
        <family val="2"/>
        <scheme val="minor"/>
      </rPr>
      <t>2.2.5</t>
    </r>
  </si>
  <si>
    <r>
      <rPr>
        <sz val="11"/>
        <rFont val="Aptos Narrow"/>
        <family val="2"/>
        <scheme val="minor"/>
      </rPr>
      <t>Existence d’une prévision annuelle du budget / des coûts pour les opérations de la chaîne d’approvisionnement aux niveaux national et des États, avec une visibilité des hauts responsables du ministère de la Santé et du responsable des finances avant le cycle de budgétisation du ministère de la Santé</t>
    </r>
  </si>
  <si>
    <r>
      <rPr>
        <b/>
        <sz val="11"/>
        <rFont val="Aptos Narrow"/>
        <family val="2"/>
        <scheme val="minor"/>
      </rPr>
      <t xml:space="preserve">3. </t>
    </r>
    <r>
      <rPr>
        <b/>
        <sz val="11"/>
        <rFont val="Aptos Narrow"/>
        <family val="2"/>
        <scheme val="minor"/>
      </rPr>
      <t xml:space="preserve">Signalement des problèmes relatifs à l’efficacité des chaînes d’approvisionnement </t>
    </r>
  </si>
  <si>
    <r>
      <rPr>
        <b/>
        <sz val="11"/>
        <rFont val="Aptos Narrow"/>
        <family val="2"/>
        <scheme val="minor"/>
      </rPr>
      <t>2.3.1</t>
    </r>
  </si>
  <si>
    <r>
      <rPr>
        <sz val="11"/>
        <rFont val="Aptos Narrow"/>
        <family val="2"/>
        <scheme val="minor"/>
      </rPr>
      <t>Délai moyen entre la rupture de stock et le signalement du problème sur une base mensuelle [Niveau]  [** Indiquez le numérateur et le dénominateur]</t>
    </r>
  </si>
  <si>
    <r>
      <rPr>
        <b/>
        <sz val="11"/>
        <rFont val="Aptos Narrow"/>
        <family val="2"/>
        <scheme val="minor"/>
      </rPr>
      <t>2.3.2</t>
    </r>
  </si>
  <si>
    <r>
      <rPr>
        <sz val="11"/>
        <rFont val="Aptos Narrow"/>
        <family val="2"/>
        <scheme val="minor"/>
      </rPr>
      <t>Pourcentage des équipements de la chaîne du froid distribués et installés dans les délais prévus par le plan national - (FONDÉ SUR L’ACTIVITÉ S’IL Y A LIEU)</t>
    </r>
  </si>
  <si>
    <r>
      <rPr>
        <b/>
        <sz val="11"/>
        <rFont val="Aptos Narrow"/>
        <family val="2"/>
        <scheme val="minor"/>
      </rPr>
      <t xml:space="preserve">Données </t>
    </r>
  </si>
  <si>
    <r>
      <rPr>
        <b/>
        <sz val="11"/>
        <rFont val="Aptos Narrow"/>
        <family val="2"/>
        <scheme val="minor"/>
      </rPr>
      <t xml:space="preserve">1. </t>
    </r>
    <r>
      <rPr>
        <b/>
        <sz val="11"/>
        <rFont val="Aptos Narrow"/>
        <family val="2"/>
        <scheme val="minor"/>
      </rPr>
      <t>Renforcement et communication des données du SGIS – Changement/mise à jour du SGIS, projets de transformation numérique, formation et rapports (eJRF annuel et rapports mensuels sur les maladies ou les progrès accomplis, par ex.)</t>
    </r>
  </si>
  <si>
    <r>
      <rPr>
        <b/>
        <sz val="11"/>
        <rFont val="Aptos Narrow"/>
        <family val="2"/>
        <scheme val="minor"/>
      </rPr>
      <t>3.1.1.</t>
    </r>
  </si>
  <si>
    <r>
      <rPr>
        <sz val="11"/>
        <rFont val="Aptos Narrow"/>
        <family val="2"/>
        <scheme val="minor"/>
      </rPr>
      <t xml:space="preserve">Les indicateurs de suivi de la mise en œuvre du pays font l’objet d’un suivi et d’un rapport dans les délais                                                                 </t>
    </r>
  </si>
  <si>
    <r>
      <rPr>
        <sz val="11"/>
        <rFont val="Aptos Narrow"/>
        <family val="2"/>
        <scheme val="minor"/>
      </rPr>
      <t xml:space="preserve">Les rapports de suivi permettent d’évaluer régulièrement les progrès accomplis au regard des objectifs de la stratégie nationale de vaccination                                                                                        </t>
    </r>
  </si>
  <si>
    <r>
      <rPr>
        <sz val="11"/>
        <rFont val="Aptos Narrow"/>
        <family val="2"/>
        <scheme val="minor"/>
      </rPr>
      <t xml:space="preserve">Pourcentage d’activités de renforcement des données du système de gestion de l’information sanitaire (SGIS) menées par rapport au niveau prévu                                                                            </t>
    </r>
  </si>
  <si>
    <r>
      <rPr>
        <b/>
        <sz val="11"/>
        <rFont val="Aptos Narrow"/>
        <family val="2"/>
        <scheme val="minor"/>
      </rPr>
      <t xml:space="preserve">2. </t>
    </r>
    <r>
      <rPr>
        <b/>
        <sz val="11"/>
        <rFont val="Aptos Narrow"/>
        <family val="2"/>
        <scheme val="minor"/>
      </rPr>
      <t>Renforcement de l’analyse des données pour cas d’utilisation clés – examen et amélioration de la qualité des données, analyses pour soutenir les strat. nat. et renseigner les analyses des causes profondes des sous-performances (épidémies/campagnes)</t>
    </r>
  </si>
  <si>
    <r>
      <rPr>
        <b/>
        <sz val="11"/>
        <rFont val="Aptos Narrow"/>
        <family val="2"/>
        <scheme val="minor"/>
      </rPr>
      <t>3.2.1</t>
    </r>
  </si>
  <si>
    <r>
      <rPr>
        <sz val="11"/>
        <rFont val="Aptos Narrow"/>
        <family val="2"/>
        <scheme val="minor"/>
      </rPr>
      <t xml:space="preserve">Les estimations officielles sont incluses dans le Formulaire électronique de rapports conjoints (eJRF) et s’appuient sur les orientations de l’OMS et de l’UNICEF                                                                             </t>
    </r>
  </si>
  <si>
    <r>
      <rPr>
        <b/>
        <sz val="11"/>
        <rFont val="Aptos Narrow"/>
        <family val="2"/>
        <scheme val="minor"/>
      </rPr>
      <t>3.2.2</t>
    </r>
  </si>
  <si>
    <r>
      <rPr>
        <sz val="11"/>
        <rFont val="Aptos Narrow"/>
        <family val="2"/>
        <scheme val="minor"/>
      </rPr>
      <t xml:space="preserve">Pourcentage d’activités de renforcement de l’analyse des données menées par rapport au niveau prévu                                                                             </t>
    </r>
  </si>
  <si>
    <r>
      <rPr>
        <b/>
        <sz val="11"/>
        <rFont val="Aptos Narrow"/>
        <family val="2"/>
        <scheme val="minor"/>
      </rPr>
      <t>3.2.3</t>
    </r>
  </si>
  <si>
    <r>
      <rPr>
        <sz val="11"/>
        <rFont val="Aptos Narrow"/>
        <family val="2"/>
        <scheme val="minor"/>
      </rPr>
      <t>Utilisation de la triangulation pour renseigner les stratégies visant à atteindre les communautés non vaccinées ou pour évaluer les risques de flambées épidémiques</t>
    </r>
  </si>
  <si>
    <r>
      <rPr>
        <b/>
        <sz val="11"/>
        <rFont val="Aptos Narrow"/>
        <family val="2"/>
        <scheme val="minor"/>
      </rPr>
      <t xml:space="preserve">3. </t>
    </r>
    <r>
      <rPr>
        <b/>
        <sz val="11"/>
        <rFont val="Aptos Narrow"/>
        <family val="2"/>
        <scheme val="minor"/>
      </rPr>
      <t>Soutien à l’examen et à l’amélioration de la qualité des données, et pour un renforcement des données complémentaire / ciblé, y compris enquêtes sur la couverture et évaluations des établissements</t>
    </r>
  </si>
  <si>
    <r>
      <rPr>
        <b/>
        <sz val="11"/>
        <rFont val="Aptos Narrow"/>
        <family val="2"/>
        <scheme val="minor"/>
      </rPr>
      <t>3.3.1</t>
    </r>
  </si>
  <si>
    <r>
      <rPr>
        <sz val="11"/>
        <rFont val="Aptos Narrow"/>
        <family val="2"/>
        <scheme val="minor"/>
      </rPr>
      <t>Pourcentage d’enquêtes sur la couverture et d’évaluations des installations qui suivent les orientations de l’OMS, dont les résultats sont analysés et utilisés pour renseigner la programmation</t>
    </r>
  </si>
  <si>
    <r>
      <rPr>
        <b/>
        <sz val="11"/>
        <rFont val="Aptos Narrow"/>
        <family val="2"/>
        <scheme val="minor"/>
      </rPr>
      <t>Demande</t>
    </r>
  </si>
  <si>
    <r>
      <rPr>
        <b/>
        <sz val="11"/>
        <rFont val="Aptos Narrow"/>
        <family val="2"/>
        <scheme val="minor"/>
      </rPr>
      <t xml:space="preserve">1. </t>
    </r>
    <r>
      <rPr>
        <b/>
        <sz val="11"/>
        <rFont val="Aptos Narrow"/>
        <family val="2"/>
        <scheme val="minor"/>
      </rPr>
      <t>Analyse des données sociales / comportementales utilisée pour la conception, la mise en œuvre et la correction de trajectoire des programmes</t>
    </r>
  </si>
  <si>
    <r>
      <rPr>
        <b/>
        <sz val="11"/>
        <rFont val="Aptos Narrow"/>
        <family val="2"/>
        <scheme val="minor"/>
      </rPr>
      <t>4.1.1</t>
    </r>
  </si>
  <si>
    <r>
      <rPr>
        <sz val="11"/>
        <rFont val="Aptos Narrow"/>
        <family val="2"/>
        <scheme val="minor"/>
      </rPr>
      <t xml:space="preserve">Des données sociales / comportementales [des six derniers mois] ont-elles été utilisées pour renseigner les programmes de vaccination au cours des six derniers mois ?  (Y / N) (Si Y : Par : National, nombre de districts)
&gt; Sous-question : Si des données sociales / comportementales suggéraient un risque pour les programmes de vaccination, ont-elles été signalées au ministère de la Santé ou au comité de promotion de la santé / comité de sensibilisation et de mobilisation sociale ?   (Aucun risque détecté ; Risque détecté et signalé ; Risque détecté, mais non signalé) </t>
    </r>
  </si>
  <si>
    <r>
      <rPr>
        <b/>
        <sz val="11"/>
        <rFont val="Aptos Narrow"/>
        <family val="2"/>
        <scheme val="minor"/>
      </rPr>
      <t xml:space="preserve">2. </t>
    </r>
    <r>
      <rPr>
        <b/>
        <sz val="11"/>
        <rFont val="Aptos Narrow"/>
        <family val="2"/>
        <scheme val="minor"/>
      </rPr>
      <t>Élaboration et mise en œuvre de stratégies personnalisées de création de la demande, y compris engagement communautaire</t>
    </r>
  </si>
  <si>
    <r>
      <rPr>
        <b/>
        <sz val="11"/>
        <rFont val="Aptos Narrow"/>
        <family val="2"/>
        <scheme val="minor"/>
      </rPr>
      <t>4.2.1</t>
    </r>
  </si>
  <si>
    <r>
      <rPr>
        <sz val="11"/>
        <rFont val="Aptos Narrow"/>
        <family val="2"/>
        <scheme val="minor"/>
      </rPr>
      <t>Le ministère de la Santé a-t-il appliqué une approche de conception centrée sur la personne (c’est-à-dire la cocréation de solutions pour lever les obstacles avec les communautés) pour adapter les interventions afin d’atteindre les communautés non vaccinées au cours des six derniers mois ? (Y / N)</t>
    </r>
  </si>
  <si>
    <r>
      <rPr>
        <b/>
        <sz val="11"/>
        <rFont val="Aptos Narrow"/>
        <family val="2"/>
        <scheme val="minor"/>
      </rPr>
      <t>4.2.2</t>
    </r>
  </si>
  <si>
    <r>
      <rPr>
        <sz val="11"/>
        <rFont val="Aptos Narrow"/>
        <family val="2"/>
        <scheme val="minor"/>
      </rPr>
      <t xml:space="preserve">Pourcentage de campagnes et d’introductions de vaccins qui ont eu lieu au cours des six derniers mois et pour lesquelles une formation a été dispensée aux agentes et agents de santé en matière de communication interpersonnelle pour la vaccination 
Dénominateur = nombre de campagnes (y compris Grand rattrapage) + nombre d’introductions de vaccins au cours des 6 derniers mois </t>
    </r>
  </si>
  <si>
    <r>
      <rPr>
        <b/>
        <sz val="11"/>
        <rFont val="Aptos Narrow"/>
        <family val="2"/>
        <scheme val="minor"/>
      </rPr>
      <t xml:space="preserve">3. </t>
    </r>
    <r>
      <rPr>
        <b/>
        <sz val="11"/>
        <rFont val="Aptos Narrow"/>
        <family val="2"/>
        <scheme val="minor"/>
      </rPr>
      <t>Mécanisme de coordination fonctionnel pour la création de la demande</t>
    </r>
  </si>
  <si>
    <r>
      <rPr>
        <b/>
        <sz val="11"/>
        <rFont val="Aptos Narrow"/>
        <family val="2"/>
        <scheme val="minor"/>
      </rPr>
      <t>4.3.1</t>
    </r>
  </si>
  <si>
    <r>
      <rPr>
        <b/>
        <sz val="11"/>
        <rFont val="Aptos Narrow"/>
        <family val="2"/>
        <scheme val="minor"/>
      </rPr>
      <t>Préparation et riposte aux flambées épidémiques / situations d’urgences</t>
    </r>
  </si>
  <si>
    <r>
      <rPr>
        <b/>
        <sz val="11"/>
        <rFont val="Aptos Narrow"/>
        <family val="2"/>
        <scheme val="minor"/>
      </rPr>
      <t xml:space="preserve">1. </t>
    </r>
    <r>
      <rPr>
        <b/>
        <sz val="11"/>
        <rFont val="Aptos Narrow"/>
        <family val="2"/>
        <scheme val="minor"/>
      </rPr>
      <t>Systèmes de surveillance efficaces (nationaux et communautaires) pour l’identification et la confirmation rapides des cas</t>
    </r>
  </si>
  <si>
    <r>
      <rPr>
        <b/>
        <sz val="11"/>
        <rFont val="Aptos Narrow"/>
        <family val="2"/>
        <scheme val="minor"/>
      </rPr>
      <t>4.1.1.</t>
    </r>
  </si>
  <si>
    <r>
      <rPr>
        <sz val="11"/>
        <rFont val="Aptos Narrow"/>
        <family val="2"/>
        <scheme val="minor"/>
      </rPr>
      <t>Délai entre la détection et l’envoi d’une demande auprès du Groupe international de coordination</t>
    </r>
  </si>
  <si>
    <r>
      <rPr>
        <b/>
        <sz val="11"/>
        <rFont val="Aptos Narrow"/>
        <family val="2"/>
        <scheme val="minor"/>
      </rPr>
      <t xml:space="preserve">2. </t>
    </r>
    <r>
      <rPr>
        <b/>
        <sz val="11"/>
        <rFont val="Aptos Narrow"/>
        <family val="2"/>
        <scheme val="minor"/>
      </rPr>
      <t>Efficacité de la coordination, de la planification et de la mise en œuvre de la riposte aux flambées épidémiques ou aux situations d’urgence</t>
    </r>
  </si>
  <si>
    <r>
      <rPr>
        <sz val="11"/>
        <rFont val="Aptos Narrow"/>
        <family val="2"/>
        <scheme val="minor"/>
      </rPr>
      <t>Délai entre la demande auprès du Groupe international de coordination ou du mécanisme compétent et le début de la campagne</t>
    </r>
  </si>
  <si>
    <r>
      <rPr>
        <sz val="11"/>
        <rFont val="Aptos Narrow"/>
        <family val="2"/>
        <scheme val="minor"/>
      </rPr>
      <t>Score moyen de l’outil d’autoévaluation pour l’établissement de rapports annuels par les États parties (SPAR) supérieur à 60 % pour les attributs suivants : C5 (Surveillance), C7 (Gestion des situations d’urgence sanitaire), C4 (Laboratoires) et C12 (Zoonoses)</t>
    </r>
  </si>
  <si>
    <r>
      <rPr>
        <b/>
        <sz val="11"/>
        <rFont val="Aptos Narrow"/>
        <family val="2"/>
        <scheme val="minor"/>
      </rPr>
      <t>4.2.3</t>
    </r>
  </si>
  <si>
    <r>
      <rPr>
        <sz val="11"/>
        <rFont val="Aptos Narrow"/>
        <family val="2"/>
        <scheme val="minor"/>
      </rPr>
      <t xml:space="preserve">Pourcentage de ripostes à des flambées épidémiques ayant bénéficié d’un soutien de Gavi pour lesquelles il existe des rapports sur la couverture vaccinale / les campagnes de vaccination conformes aux orientations normatives de l’OMS (nous suggérons que les rapports sur la vaccination en riposte aux flambées épidémiques soient soumis dans les 60 jours suivant la fin de la campagne) </t>
    </r>
  </si>
  <si>
    <r>
      <rPr>
        <b/>
        <sz val="11"/>
        <rFont val="Aptos Narrow"/>
        <family val="2"/>
        <scheme val="minor"/>
      </rPr>
      <t>4.2.4</t>
    </r>
  </si>
  <si>
    <r>
      <rPr>
        <sz val="11"/>
        <rFont val="Aptos Narrow"/>
        <family val="2"/>
        <scheme val="minor"/>
      </rPr>
      <t xml:space="preserve">Pourcentage de ripostes à des flambées épidémiques ayant bénéficié d’un soutien de Gavi pour lesquelles il existe une analyse des causes profondes conforme aux orientations normatives de l’OMS (nous suggérons que les rapports d’analyse des causes profondes soient soumis dans les 60 jours suivant la fin de la campagne) – (spécifique à la rougeole-rubéole) </t>
    </r>
  </si>
  <si>
    <r>
      <rPr>
        <b/>
        <sz val="11"/>
        <color theme="0"/>
        <rFont val="Aptos Narrow"/>
        <family val="2"/>
        <scheme val="minor"/>
      </rPr>
      <t>Libellé</t>
    </r>
  </si>
  <si>
    <t>Function1</t>
  </si>
  <si>
    <t>Function2</t>
  </si>
  <si>
    <t>Function3</t>
  </si>
  <si>
    <t>Function4</t>
  </si>
  <si>
    <t>Function5</t>
  </si>
  <si>
    <r>
      <rPr>
        <b/>
        <sz val="11"/>
        <color theme="1"/>
        <rFont val="Aptos Narrow"/>
        <family val="2"/>
        <scheme val="minor"/>
      </rPr>
      <t>Gestion des vaccins et de la chaîne du froid</t>
    </r>
  </si>
  <si>
    <r>
      <rPr>
        <b/>
        <sz val="11"/>
        <color theme="1"/>
        <rFont val="Aptos Narrow"/>
        <family val="2"/>
        <scheme val="minor"/>
      </rPr>
      <t>Données</t>
    </r>
  </si>
  <si>
    <r>
      <rPr>
        <b/>
        <sz val="11"/>
        <color theme="1"/>
        <rFont val="Aptos Narrow"/>
        <family val="2"/>
        <scheme val="minor"/>
      </rPr>
      <t>Demande</t>
    </r>
  </si>
  <si>
    <r>
      <rPr>
        <b/>
        <sz val="11"/>
        <color theme="1"/>
        <rFont val="Aptos Narrow"/>
        <family val="2"/>
        <scheme val="minor"/>
      </rPr>
      <t>Préparation et riposte aux flambées épidémiques / situations d’urgences</t>
    </r>
  </si>
  <si>
    <r>
      <rPr>
        <b/>
        <sz val="11"/>
        <color theme="0"/>
        <rFont val="Aptos Narrow"/>
        <family val="2"/>
        <scheme val="minor"/>
      </rPr>
      <t>Domaine de travail</t>
    </r>
  </si>
  <si>
    <r>
      <rPr>
        <sz val="11"/>
        <color theme="1"/>
        <rFont val="Aptos Narrow"/>
        <family val="2"/>
        <scheme val="minor"/>
      </rPr>
      <t>1. Planification et soutien de la stratégie nationale (et infranationale) de vaccination, dont planification de l’ensemble du portefeuille / de la demande globale, si pertinent</t>
    </r>
  </si>
  <si>
    <r>
      <rPr>
        <sz val="11"/>
        <color theme="1"/>
        <rFont val="Aptos Narrow"/>
        <family val="2"/>
        <scheme val="minor"/>
      </rPr>
      <t>1. Systèmes de surveillance efficaces (nationaux et communautaires) pour l’identification et la confirmation rapides des cas</t>
    </r>
  </si>
  <si>
    <r>
      <rPr>
        <sz val="11"/>
        <color theme="1"/>
        <rFont val="Aptos Narrow"/>
        <family val="2"/>
        <scheme val="minor"/>
      </rPr>
      <t>2. Renforcement des capacités institutionnelles, notamment pour l’introduction de vaccins (développement et conception d’outils de formation, échange de connaissances, formation de qualité et supervision aux niveaux national/infranational/local)</t>
    </r>
  </si>
  <si>
    <t>Goal1</t>
  </si>
  <si>
    <t>Goal2</t>
  </si>
  <si>
    <t>Goal3</t>
  </si>
  <si>
    <t>Goal4</t>
  </si>
  <si>
    <r>
      <rPr>
        <b/>
        <sz val="11"/>
        <color theme="0"/>
        <rFont val="Aptos Narrow"/>
        <family val="2"/>
        <scheme val="minor"/>
      </rPr>
      <t>Objectif stratégique de Gavi</t>
    </r>
  </si>
  <si>
    <r>
      <rPr>
        <b/>
        <sz val="11"/>
        <color theme="1"/>
        <rFont val="Aptos Narrow"/>
        <family val="2"/>
        <scheme val="minor"/>
      </rPr>
      <t>1. Introduire les vaccins et étendre leur utilisation</t>
    </r>
  </si>
  <si>
    <r>
      <rPr>
        <b/>
        <sz val="11"/>
        <color theme="1"/>
        <rFont val="Aptos Narrow"/>
        <family val="2"/>
        <scheme val="minor"/>
      </rPr>
      <t>2. Renforcer les systèmes de santé pour accroître l’équité en matière de vaccination</t>
    </r>
  </si>
  <si>
    <r>
      <rPr>
        <b/>
        <sz val="11"/>
        <color theme="1"/>
        <rFont val="Aptos Narrow"/>
        <family val="2"/>
        <scheme val="minor"/>
      </rPr>
      <t>3. Améliorer la pérennité programmatique et financière des programmes de vaccination</t>
    </r>
  </si>
  <si>
    <r>
      <rPr>
        <b/>
        <sz val="11"/>
        <color theme="1"/>
        <rFont val="Aptos Narrow"/>
        <family val="2"/>
        <scheme val="minor"/>
      </rPr>
      <t>4.</t>
    </r>
    <r>
      <rPr>
        <sz val="11"/>
        <color theme="1"/>
        <rFont val="Aptos Narrow"/>
        <family val="2"/>
        <scheme val="minor"/>
      </rPr>
      <t xml:space="preserve">	</t>
    </r>
    <r>
      <rPr>
        <b/>
        <sz val="11"/>
        <color theme="1"/>
        <rFont val="Aptos Narrow"/>
        <family val="2"/>
        <scheme val="minor"/>
      </rPr>
      <t>Assurer des marchés sains pour les vaccins et les produits connexes</t>
    </r>
  </si>
  <si>
    <r>
      <rPr>
        <b/>
        <sz val="11"/>
        <color theme="0"/>
        <rFont val="Aptos Narrow"/>
        <family val="2"/>
        <scheme val="minor"/>
      </rPr>
      <t>Cibles de l’objectif stratégique de Gavi (sous-domaines)</t>
    </r>
  </si>
  <si>
    <t>Red means DO NOT TRANSLATE</t>
  </si>
  <si>
    <r>
      <rPr>
        <b/>
        <sz val="11"/>
        <color theme="1"/>
        <rFont val="Aptos Narrow"/>
        <family val="2"/>
        <scheme val="minor"/>
      </rPr>
      <t>DO NOT TRANSLATE THIS TAB</t>
    </r>
  </si>
  <si>
    <r>
      <rPr>
        <b/>
        <sz val="9"/>
        <color theme="0"/>
        <rFont val="Arial"/>
        <family val="2"/>
      </rPr>
      <t>Named Range: Area of Work</t>
    </r>
  </si>
  <si>
    <r>
      <rPr>
        <b/>
        <sz val="9"/>
        <color theme="0"/>
        <rFont val="Arial"/>
        <family val="2"/>
      </rPr>
      <t>Named Range: Gavi Strategic Goal Objectives (sub-areas)</t>
    </r>
  </si>
  <si>
    <r>
      <rPr>
        <b/>
        <sz val="11"/>
        <color theme="1"/>
        <rFont val="Aptos Narrow"/>
        <family val="2"/>
        <scheme val="minor"/>
      </rPr>
      <t>DO NOT TRANSLATE</t>
    </r>
  </si>
  <si>
    <r>
      <rPr>
        <b/>
        <sz val="11"/>
        <color rgb="FF000000"/>
        <rFont val="Aptos Narrow"/>
        <family val="2"/>
        <scheme val="minor"/>
      </rPr>
      <t>Country</t>
    </r>
  </si>
  <si>
    <r>
      <rPr>
        <b/>
        <sz val="11"/>
        <color rgb="FF000000"/>
        <rFont val="Aptos Narrow"/>
        <family val="2"/>
        <scheme val="minor"/>
      </rPr>
      <t>Country (short)</t>
    </r>
  </si>
  <si>
    <r>
      <rPr>
        <b/>
        <sz val="11"/>
        <color rgb="FF000000"/>
        <rFont val="Aptos Narrow"/>
        <family val="2"/>
        <scheme val="minor"/>
      </rPr>
      <t>Segment</t>
    </r>
  </si>
  <si>
    <r>
      <rPr>
        <b/>
        <sz val="11"/>
        <color rgb="FFFFFFFF"/>
        <rFont val="Aptos Narrow"/>
        <family val="2"/>
        <scheme val="minor"/>
      </rPr>
      <t>Plafond du soutien fondamental aux pays (5 ans)</t>
    </r>
  </si>
  <si>
    <r>
      <rPr>
        <b/>
        <sz val="11"/>
        <color rgb="FFFFFFFF"/>
        <rFont val="Aptos Narrow"/>
        <family val="2"/>
        <scheme val="minor"/>
      </rPr>
      <t>Montant de la prolongation du soutien fondamental aux pays</t>
    </r>
  </si>
  <si>
    <r>
      <rPr>
        <sz val="11"/>
        <color rgb="FF000000"/>
        <rFont val="Aptos Narrow"/>
        <family val="2"/>
        <scheme val="minor"/>
      </rPr>
      <t>Example</t>
    </r>
  </si>
  <si>
    <r>
      <rPr>
        <sz val="11"/>
        <color rgb="FF000000"/>
        <rFont val="Aptos Narrow"/>
        <family val="2"/>
        <scheme val="minor"/>
      </rPr>
      <t>Exemple</t>
    </r>
  </si>
  <si>
    <r>
      <rPr>
        <sz val="11"/>
        <color rgb="FF000000"/>
        <rFont val="Aptos Narrow"/>
        <family val="2"/>
        <scheme val="minor"/>
      </rPr>
      <t>Afghanistan</t>
    </r>
  </si>
  <si>
    <r>
      <rPr>
        <sz val="11"/>
        <color rgb="FF000000"/>
        <rFont val="Aptos Narrow"/>
        <family val="2"/>
        <scheme val="minor"/>
      </rPr>
      <t>Conflit / Fragile</t>
    </r>
  </si>
  <si>
    <r>
      <rPr>
        <sz val="11"/>
        <color rgb="FF000000"/>
        <rFont val="Aptos Narrow"/>
        <family val="2"/>
        <scheme val="minor"/>
      </rPr>
      <t>Angola</t>
    </r>
  </si>
  <si>
    <r>
      <rPr>
        <sz val="11"/>
        <color rgb="FF000000"/>
        <rFont val="Aptos Narrow"/>
        <family val="2"/>
        <scheme val="minor"/>
      </rPr>
      <t>Fort impact</t>
    </r>
  </si>
  <si>
    <r>
      <rPr>
        <sz val="11"/>
        <color rgb="FF000000"/>
        <rFont val="Aptos Narrow"/>
        <family val="2"/>
        <scheme val="minor"/>
      </rPr>
      <t>Bangladesh</t>
    </r>
  </si>
  <si>
    <r>
      <rPr>
        <sz val="11"/>
        <color rgb="FF000000"/>
        <rFont val="Aptos Narrow"/>
        <family val="2"/>
        <scheme val="minor"/>
      </rPr>
      <t>Essentiel</t>
    </r>
  </si>
  <si>
    <r>
      <rPr>
        <sz val="11"/>
        <color rgb="FF000000"/>
        <rFont val="Aptos Narrow"/>
        <family val="2"/>
        <scheme val="minor"/>
      </rPr>
      <t>Benin</t>
    </r>
  </si>
  <si>
    <r>
      <rPr>
        <sz val="11"/>
        <color rgb="FF000000"/>
        <rFont val="Aptos Narrow"/>
        <family val="2"/>
        <scheme val="minor"/>
      </rPr>
      <t>Burkina Faso</t>
    </r>
  </si>
  <si>
    <r>
      <rPr>
        <sz val="11"/>
        <color rgb="FF000000"/>
        <rFont val="Aptos Narrow"/>
        <family val="2"/>
        <scheme val="minor"/>
      </rPr>
      <t>Burundi</t>
    </r>
  </si>
  <si>
    <r>
      <rPr>
        <sz val="11"/>
        <color rgb="FF000000"/>
        <rFont val="Aptos Narrow"/>
        <family val="2"/>
        <scheme val="minor"/>
      </rPr>
      <t>Cambodia</t>
    </r>
  </si>
  <si>
    <r>
      <rPr>
        <sz val="11"/>
        <color rgb="FF000000"/>
        <rFont val="Aptos Narrow"/>
        <family val="2"/>
        <scheme val="minor"/>
      </rPr>
      <t>Cameroon</t>
    </r>
  </si>
  <si>
    <r>
      <rPr>
        <sz val="11"/>
        <color rgb="FF000000"/>
        <rFont val="Aptos Narrow"/>
        <family val="2"/>
        <scheme val="minor"/>
      </rPr>
      <t>Central African Republic</t>
    </r>
  </si>
  <si>
    <r>
      <rPr>
        <sz val="11"/>
        <color rgb="FF000000"/>
        <rFont val="Aptos Narrow"/>
        <family val="2"/>
        <scheme val="minor"/>
      </rPr>
      <t>Chad</t>
    </r>
  </si>
  <si>
    <r>
      <rPr>
        <sz val="11"/>
        <color rgb="FF000000"/>
        <rFont val="Aptos Narrow"/>
        <family val="2"/>
        <scheme val="minor"/>
      </rPr>
      <t>Comoros</t>
    </r>
  </si>
  <si>
    <r>
      <rPr>
        <sz val="11"/>
        <color rgb="FF000000"/>
        <rFont val="Aptos Narrow"/>
        <family val="2"/>
        <scheme val="minor"/>
      </rPr>
      <t xml:space="preserve">Comoros </t>
    </r>
  </si>
  <si>
    <r>
      <rPr>
        <sz val="11"/>
        <color rgb="FF000000"/>
        <rFont val="Aptos Narrow"/>
        <family val="2"/>
        <scheme val="minor"/>
      </rPr>
      <t>Congo</t>
    </r>
  </si>
  <si>
    <r>
      <rPr>
        <sz val="11"/>
        <color rgb="FF000000"/>
        <rFont val="Aptos Narrow"/>
        <family val="2"/>
        <scheme val="minor"/>
      </rPr>
      <t>Côte d'Ivoire</t>
    </r>
  </si>
  <si>
    <r>
      <rPr>
        <sz val="11"/>
        <color rgb="FF000000"/>
        <rFont val="Aptos Narrow"/>
        <family val="2"/>
        <scheme val="minor"/>
      </rPr>
      <t>Cote d'Ivoire</t>
    </r>
  </si>
  <si>
    <r>
      <rPr>
        <sz val="11"/>
        <color rgb="FF000000"/>
        <rFont val="Aptos Narrow"/>
        <family val="2"/>
        <scheme val="minor"/>
      </rPr>
      <t>Djibouti</t>
    </r>
  </si>
  <si>
    <r>
      <rPr>
        <sz val="11"/>
        <color rgb="FF000000"/>
        <rFont val="Aptos Narrow"/>
        <family val="2"/>
        <scheme val="minor"/>
      </rPr>
      <t>Democratic People's Republic of Korea</t>
    </r>
  </si>
  <si>
    <r>
      <rPr>
        <sz val="11"/>
        <color rgb="FF000000"/>
        <rFont val="Aptos Narrow"/>
        <family val="2"/>
        <scheme val="minor"/>
      </rPr>
      <t>DPR Korea</t>
    </r>
  </si>
  <si>
    <r>
      <rPr>
        <sz val="11"/>
        <color rgb="FF000000"/>
        <rFont val="Aptos Narrow"/>
        <family val="2"/>
        <scheme val="minor"/>
      </rPr>
      <t>Democratic Republic of the Congo</t>
    </r>
  </si>
  <si>
    <r>
      <rPr>
        <sz val="11"/>
        <color rgb="FF000000"/>
        <rFont val="Aptos Narrow"/>
        <family val="2"/>
        <scheme val="minor"/>
      </rPr>
      <t>DR Congo</t>
    </r>
  </si>
  <si>
    <r>
      <rPr>
        <sz val="11"/>
        <color rgb="FF000000"/>
        <rFont val="Aptos Narrow"/>
        <family val="2"/>
        <scheme val="minor"/>
      </rPr>
      <t>Eritrea</t>
    </r>
  </si>
  <si>
    <r>
      <rPr>
        <sz val="11"/>
        <color rgb="FF000000"/>
        <rFont val="Aptos Narrow"/>
        <family val="2"/>
        <scheme val="minor"/>
      </rPr>
      <t>Ethiopia</t>
    </r>
  </si>
  <si>
    <r>
      <rPr>
        <sz val="11"/>
        <color rgb="FF000000"/>
        <rFont val="Aptos Narrow"/>
        <family val="2"/>
        <scheme val="minor"/>
      </rPr>
      <t>Gambia</t>
    </r>
  </si>
  <si>
    <r>
      <rPr>
        <sz val="11"/>
        <color rgb="FF000000"/>
        <rFont val="Aptos Narrow"/>
        <family val="2"/>
        <scheme val="minor"/>
      </rPr>
      <t>Ghana</t>
    </r>
  </si>
  <si>
    <r>
      <rPr>
        <sz val="11"/>
        <color rgb="FF000000"/>
        <rFont val="Aptos Narrow"/>
        <family val="2"/>
        <scheme val="minor"/>
      </rPr>
      <t>Guinea</t>
    </r>
  </si>
  <si>
    <r>
      <rPr>
        <sz val="11"/>
        <color rgb="FF000000"/>
        <rFont val="Aptos Narrow"/>
        <family val="2"/>
        <scheme val="minor"/>
      </rPr>
      <t>Guinea-Bissau</t>
    </r>
  </si>
  <si>
    <r>
      <rPr>
        <sz val="11"/>
        <color rgb="FF000000"/>
        <rFont val="Aptos Narrow"/>
        <family val="2"/>
        <scheme val="minor"/>
      </rPr>
      <t>Haiti</t>
    </r>
  </si>
  <si>
    <r>
      <rPr>
        <sz val="11"/>
        <color rgb="FF000000"/>
        <rFont val="Aptos Narrow"/>
        <family val="2"/>
        <scheme val="minor"/>
      </rPr>
      <t>Kenya</t>
    </r>
  </si>
  <si>
    <r>
      <rPr>
        <sz val="11"/>
        <color rgb="FF000000"/>
        <rFont val="Aptos Narrow"/>
        <family val="2"/>
        <scheme val="minor"/>
      </rPr>
      <t>Kyrgyzstan Republic</t>
    </r>
  </si>
  <si>
    <r>
      <rPr>
        <sz val="11"/>
        <color rgb="FF000000"/>
        <rFont val="Aptos Narrow"/>
        <family val="2"/>
        <scheme val="minor"/>
      </rPr>
      <t>Kyrgyzstan</t>
    </r>
  </si>
  <si>
    <r>
      <rPr>
        <sz val="11"/>
        <color rgb="FF000000"/>
        <rFont val="Aptos Narrow"/>
        <family val="2"/>
        <scheme val="minor"/>
      </rPr>
      <t>Lao People's Democratic Republic</t>
    </r>
  </si>
  <si>
    <r>
      <rPr>
        <sz val="11"/>
        <color rgb="FF000000"/>
        <rFont val="Aptos Narrow"/>
        <family val="2"/>
        <scheme val="minor"/>
      </rPr>
      <t>Lao PDR</t>
    </r>
  </si>
  <si>
    <r>
      <rPr>
        <sz val="11"/>
        <color rgb="FF000000"/>
        <rFont val="Aptos Narrow"/>
        <family val="2"/>
        <scheme val="minor"/>
      </rPr>
      <t>Lesotho</t>
    </r>
  </si>
  <si>
    <r>
      <rPr>
        <sz val="11"/>
        <color rgb="FF000000"/>
        <rFont val="Aptos Narrow"/>
        <family val="2"/>
        <scheme val="minor"/>
      </rPr>
      <t>Liberia</t>
    </r>
  </si>
  <si>
    <r>
      <rPr>
        <sz val="11"/>
        <color rgb="FF000000"/>
        <rFont val="Aptos Narrow"/>
        <family val="2"/>
        <scheme val="minor"/>
      </rPr>
      <t>Madagascar</t>
    </r>
  </si>
  <si>
    <r>
      <rPr>
        <sz val="11"/>
        <color rgb="FF000000"/>
        <rFont val="Aptos Narrow"/>
        <family val="2"/>
        <scheme val="minor"/>
      </rPr>
      <t>Malawi</t>
    </r>
  </si>
  <si>
    <r>
      <rPr>
        <sz val="11"/>
        <color rgb="FF000000"/>
        <rFont val="Aptos Narrow"/>
        <family val="2"/>
        <scheme val="minor"/>
      </rPr>
      <t>Mali</t>
    </r>
  </si>
  <si>
    <r>
      <rPr>
        <sz val="11"/>
        <color rgb="FF000000"/>
        <rFont val="Aptos Narrow"/>
        <family val="2"/>
        <scheme val="minor"/>
      </rPr>
      <t>Mauritania</t>
    </r>
  </si>
  <si>
    <r>
      <rPr>
        <sz val="11"/>
        <color rgb="FF000000"/>
        <rFont val="Aptos Narrow"/>
        <family val="2"/>
        <scheme val="minor"/>
      </rPr>
      <t>Mozambique</t>
    </r>
  </si>
  <si>
    <r>
      <rPr>
        <sz val="11"/>
        <color rgb="FF000000"/>
        <rFont val="Aptos Narrow"/>
        <family val="2"/>
        <scheme val="minor"/>
      </rPr>
      <t>Myanmar</t>
    </r>
  </si>
  <si>
    <r>
      <rPr>
        <sz val="11"/>
        <color rgb="FF000000"/>
        <rFont val="Aptos Narrow"/>
        <family val="2"/>
        <scheme val="minor"/>
      </rPr>
      <t>Nepal</t>
    </r>
  </si>
  <si>
    <r>
      <rPr>
        <sz val="11"/>
        <color rgb="FF000000"/>
        <rFont val="Aptos Narrow"/>
        <family val="2"/>
        <scheme val="minor"/>
      </rPr>
      <t>Niger</t>
    </r>
  </si>
  <si>
    <r>
      <rPr>
        <sz val="11"/>
        <color rgb="FF000000"/>
        <rFont val="Aptos Narrow"/>
        <family val="2"/>
        <scheme val="minor"/>
      </rPr>
      <t>Nigeria</t>
    </r>
  </si>
  <si>
    <r>
      <rPr>
        <sz val="11"/>
        <color rgb="FF000000"/>
        <rFont val="Aptos Narrow"/>
        <family val="2"/>
        <scheme val="minor"/>
      </rPr>
      <t>Pakistan</t>
    </r>
  </si>
  <si>
    <r>
      <rPr>
        <sz val="11"/>
        <color rgb="FF000000"/>
        <rFont val="Aptos Narrow"/>
        <family val="2"/>
        <scheme val="minor"/>
      </rPr>
      <t>Papua New Guinea</t>
    </r>
  </si>
  <si>
    <r>
      <rPr>
        <sz val="11"/>
        <color rgb="FF000000"/>
        <rFont val="Aptos Narrow"/>
        <family val="2"/>
        <scheme val="minor"/>
      </rPr>
      <t>Rwanda</t>
    </r>
  </si>
  <si>
    <r>
      <rPr>
        <sz val="11"/>
        <color rgb="FF000000"/>
        <rFont val="Aptos Narrow"/>
        <family val="2"/>
        <scheme val="minor"/>
      </rPr>
      <t>Sao Tome and Principe</t>
    </r>
  </si>
  <si>
    <r>
      <rPr>
        <sz val="11"/>
        <color rgb="FF000000"/>
        <rFont val="Aptos Narrow"/>
        <family val="2"/>
        <scheme val="minor"/>
      </rPr>
      <t>Senegal</t>
    </r>
  </si>
  <si>
    <r>
      <rPr>
        <sz val="11"/>
        <color rgb="FF000000"/>
        <rFont val="Aptos Narrow"/>
        <family val="2"/>
        <scheme val="minor"/>
      </rPr>
      <t>Sierra Leone</t>
    </r>
  </si>
  <si>
    <r>
      <rPr>
        <sz val="11"/>
        <color rgb="FF000000"/>
        <rFont val="Aptos Narrow"/>
        <family val="2"/>
        <scheme val="minor"/>
      </rPr>
      <t>Solomon Islands</t>
    </r>
  </si>
  <si>
    <r>
      <rPr>
        <sz val="11"/>
        <color rgb="FF000000"/>
        <rFont val="Aptos Narrow"/>
        <family val="2"/>
        <scheme val="minor"/>
      </rPr>
      <t>Somalia</t>
    </r>
  </si>
  <si>
    <r>
      <rPr>
        <sz val="11"/>
        <color rgb="FF000000"/>
        <rFont val="Aptos Narrow"/>
        <family val="2"/>
        <scheme val="minor"/>
      </rPr>
      <t>South Sudan</t>
    </r>
  </si>
  <si>
    <r>
      <rPr>
        <sz val="11"/>
        <color rgb="FF000000"/>
        <rFont val="Aptos Narrow"/>
        <family val="2"/>
        <scheme val="minor"/>
      </rPr>
      <t>Sudan</t>
    </r>
  </si>
  <si>
    <r>
      <rPr>
        <sz val="11"/>
        <color rgb="FF000000"/>
        <rFont val="Aptos Narrow"/>
        <family val="2"/>
        <scheme val="minor"/>
      </rPr>
      <t>Syrian Arab Republic</t>
    </r>
  </si>
  <si>
    <r>
      <rPr>
        <sz val="11"/>
        <color rgb="FF000000"/>
        <rFont val="Aptos Narrow"/>
        <family val="2"/>
        <scheme val="minor"/>
      </rPr>
      <t>Syria</t>
    </r>
  </si>
  <si>
    <r>
      <rPr>
        <sz val="11"/>
        <color rgb="FF000000"/>
        <rFont val="Aptos Narrow"/>
        <family val="2"/>
        <scheme val="minor"/>
      </rPr>
      <t>Tajikistan</t>
    </r>
  </si>
  <si>
    <r>
      <rPr>
        <sz val="11"/>
        <color rgb="FF000000"/>
        <rFont val="Aptos Narrow"/>
        <family val="2"/>
        <scheme val="minor"/>
      </rPr>
      <t>Tanzania</t>
    </r>
  </si>
  <si>
    <r>
      <rPr>
        <sz val="11"/>
        <color rgb="FF000000"/>
        <rFont val="Aptos Narrow"/>
        <family val="2"/>
        <scheme val="minor"/>
      </rPr>
      <t>Timor-Leste</t>
    </r>
  </si>
  <si>
    <r>
      <rPr>
        <sz val="11"/>
        <color rgb="FF000000"/>
        <rFont val="Aptos Narrow"/>
        <family val="2"/>
        <scheme val="minor"/>
      </rPr>
      <t>Togo</t>
    </r>
  </si>
  <si>
    <r>
      <rPr>
        <sz val="11"/>
        <color rgb="FF000000"/>
        <rFont val="Aptos Narrow"/>
        <family val="2"/>
        <scheme val="minor"/>
      </rPr>
      <t>Uganda</t>
    </r>
  </si>
  <si>
    <r>
      <rPr>
        <sz val="11"/>
        <color rgb="FF000000"/>
        <rFont val="Aptos Narrow"/>
        <family val="2"/>
        <scheme val="minor"/>
      </rPr>
      <t>Yemen</t>
    </r>
  </si>
  <si>
    <r>
      <rPr>
        <sz val="11"/>
        <color rgb="FF000000"/>
        <rFont val="Aptos Narrow"/>
        <family val="2"/>
        <scheme val="minor"/>
      </rPr>
      <t>Zambia</t>
    </r>
  </si>
  <si>
    <r>
      <rPr>
        <sz val="11"/>
        <color rgb="FF000000"/>
        <rFont val="Aptos Narrow"/>
        <family val="2"/>
        <scheme val="minor"/>
      </rPr>
      <t>Zimbabwe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</si>
</sst>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8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rgb="FFFFFFFF"/>
      <name val="Calibri"/>
      <family val="2"/>
    </font>
    <font>
      <b/>
      <sz val="12"/>
      <name val="Calibri"/>
      <family val="2"/>
    </font>
    <font>
      <sz val="12"/>
      <name val="Calibri"/>
      <family val="2"/>
    </font>
    <font>
      <sz val="11"/>
      <color rgb="FF3F3F76"/>
      <name val="Aptos Narrow"/>
      <family val="2"/>
      <scheme val="minor"/>
    </font>
    <font>
      <sz val="11"/>
      <color rgb="FF000000"/>
      <name val="Calibri"/>
      <family val="2"/>
    </font>
    <font>
      <sz val="12"/>
      <color theme="1"/>
      <name val="Arial"/>
      <family val="2"/>
    </font>
    <font>
      <b/>
      <sz val="10"/>
      <color rgb="FFFFFFFF"/>
      <name val="Arial"/>
      <family val="2"/>
    </font>
    <font>
      <sz val="10"/>
      <color rgb="FF000000"/>
      <name val="Aptos Narrow"/>
      <family val="2"/>
      <scheme val="minor"/>
    </font>
    <font>
      <sz val="10"/>
      <color rgb="FF000000"/>
      <name val="Arial"/>
      <family val="2"/>
    </font>
    <font>
      <sz val="10"/>
      <color theme="1"/>
      <name val="Arial"/>
      <family val="2"/>
    </font>
    <font>
      <sz val="12"/>
      <color rgb="FF3F3F76"/>
      <name val="Calibri"/>
      <family val="2"/>
    </font>
    <font>
      <sz val="11"/>
      <color theme="1"/>
      <name val="Arial"/>
      <family val="2"/>
    </font>
    <font>
      <b/>
      <sz val="11"/>
      <color theme="1"/>
      <name val="Arial"/>
      <family val="2"/>
    </font>
    <font>
      <b/>
      <i/>
      <sz val="11"/>
      <color theme="1"/>
      <name val="Calibri"/>
      <family val="2"/>
    </font>
    <font>
      <b/>
      <i/>
      <u/>
      <sz val="11"/>
      <color theme="1"/>
      <name val="Calibri"/>
      <family val="2"/>
    </font>
    <font>
      <sz val="11"/>
      <color theme="1"/>
      <name val="Calibri"/>
      <family val="2"/>
    </font>
    <font>
      <b/>
      <i/>
      <sz val="11"/>
      <color rgb="FF000000"/>
      <name val="Arial"/>
      <family val="2"/>
    </font>
    <font>
      <sz val="10"/>
      <color rgb="FF000000"/>
      <name val="Arial"/>
      <family val="2"/>
    </font>
    <font>
      <b/>
      <i/>
      <sz val="24"/>
      <color theme="1"/>
      <name val="Arial"/>
      <family val="2"/>
    </font>
    <font>
      <b/>
      <i/>
      <sz val="14"/>
      <color rgb="FF000000"/>
      <name val="Arial"/>
      <family val="2"/>
    </font>
    <font>
      <b/>
      <sz val="12"/>
      <color rgb="FFFF0000"/>
      <name val="Arial"/>
      <family val="2"/>
    </font>
    <font>
      <b/>
      <sz val="18"/>
      <color rgb="FFFFFFFF"/>
      <name val="Arial"/>
      <family val="2"/>
    </font>
    <font>
      <b/>
      <sz val="14"/>
      <color theme="1"/>
      <name val="Arial"/>
      <family val="2"/>
    </font>
    <font>
      <b/>
      <sz val="14"/>
      <color rgb="FF000000"/>
      <name val="Arial"/>
      <family val="2"/>
    </font>
    <font>
      <b/>
      <sz val="12"/>
      <color theme="1"/>
      <name val="Arial"/>
      <family val="2"/>
    </font>
    <font>
      <b/>
      <sz val="11"/>
      <name val="Arial"/>
      <family val="2"/>
    </font>
    <font>
      <sz val="11"/>
      <name val="Arial"/>
      <family val="2"/>
    </font>
    <font>
      <b/>
      <sz val="11"/>
      <color rgb="FF000000"/>
      <name val="Arial"/>
      <family val="2"/>
    </font>
    <font>
      <b/>
      <sz val="11"/>
      <color rgb="FF339966"/>
      <name val="Arial"/>
      <family val="2"/>
    </font>
    <font>
      <sz val="11"/>
      <color rgb="FF000000"/>
      <name val="Arial"/>
      <family val="2"/>
    </font>
    <font>
      <sz val="10"/>
      <color rgb="FF0070C0"/>
      <name val="Aptos"/>
      <family val="2"/>
    </font>
    <font>
      <sz val="9"/>
      <color theme="1"/>
      <name val="Arial"/>
      <family val="2"/>
    </font>
    <font>
      <i/>
      <sz val="9"/>
      <name val="Arial"/>
      <family val="2"/>
    </font>
    <font>
      <b/>
      <sz val="9"/>
      <color theme="0"/>
      <name val="Arial"/>
      <family val="2"/>
    </font>
    <font>
      <i/>
      <sz val="9"/>
      <color theme="0"/>
      <name val="Arial"/>
      <family val="2"/>
    </font>
    <font>
      <b/>
      <sz val="9"/>
      <color theme="1"/>
      <name val="Arial"/>
      <family val="2"/>
    </font>
    <font>
      <b/>
      <sz val="9"/>
      <name val="Arial"/>
      <family val="2"/>
    </font>
    <font>
      <b/>
      <sz val="14"/>
      <color rgb="FFFF0000"/>
      <name val="Arial"/>
      <family val="2"/>
    </font>
    <font>
      <sz val="8"/>
      <name val="Aptos Narrow"/>
      <family val="2"/>
      <scheme val="minor"/>
    </font>
    <font>
      <sz val="11"/>
      <name val="Aptos Narrow"/>
      <family val="2"/>
      <scheme val="minor"/>
    </font>
    <font>
      <b/>
      <sz val="11"/>
      <color rgb="FF000000"/>
      <name val="Aptos Narrow"/>
      <family val="2"/>
      <scheme val="minor"/>
    </font>
    <font>
      <b/>
      <sz val="11"/>
      <color rgb="FFFFFFFF"/>
      <name val="Aptos Narrow"/>
      <family val="2"/>
      <scheme val="minor"/>
    </font>
    <font>
      <sz val="11"/>
      <color rgb="FF000000"/>
      <name val="Aptos Narrow"/>
      <family val="2"/>
      <scheme val="minor"/>
    </font>
    <font>
      <b/>
      <sz val="9"/>
      <color rgb="FF000000"/>
      <name val="Arial"/>
      <family val="2"/>
    </font>
    <font>
      <sz val="11"/>
      <color rgb="FFFF0000"/>
      <name val="Aptos Narrow"/>
      <family val="2"/>
      <scheme val="minor"/>
    </font>
    <font>
      <i/>
      <sz val="9"/>
      <color theme="1"/>
      <name val="Aptos Narrow"/>
      <family val="2"/>
      <scheme val="minor"/>
    </font>
    <font>
      <i/>
      <sz val="10"/>
      <color theme="1"/>
      <name val="Aptos Narrow"/>
      <family val="2"/>
      <scheme val="minor"/>
    </font>
    <font>
      <sz val="10"/>
      <color theme="1"/>
      <name val="Aptos Narrow"/>
      <family val="2"/>
      <scheme val="minor"/>
    </font>
    <font>
      <sz val="10"/>
      <name val="Calibri"/>
      <family val="2"/>
    </font>
    <font>
      <sz val="9"/>
      <color theme="1"/>
      <name val="Aptos Narrow"/>
      <family val="2"/>
      <scheme val="minor"/>
    </font>
    <font>
      <b/>
      <sz val="10"/>
      <color rgb="FFFF0000"/>
      <name val="Calibri"/>
      <family val="2"/>
    </font>
    <font>
      <b/>
      <sz val="24"/>
      <color rgb="FF3F3F76"/>
      <name val="Calibri"/>
      <family val="2"/>
    </font>
    <font>
      <b/>
      <sz val="14"/>
      <color theme="9"/>
      <name val="Arial"/>
      <family val="2"/>
    </font>
    <font>
      <b/>
      <i/>
      <sz val="14"/>
      <color theme="9"/>
      <name val="Arial"/>
      <family val="2"/>
    </font>
    <font>
      <b/>
      <sz val="10"/>
      <color theme="9"/>
      <name val="Arial"/>
      <family val="2"/>
    </font>
    <font>
      <b/>
      <sz val="12"/>
      <color theme="9"/>
      <name val="Aptos Narrow"/>
      <family val="2"/>
      <scheme val="minor"/>
    </font>
    <font>
      <b/>
      <sz val="22"/>
      <color theme="1"/>
      <name val="Aptos Narrow"/>
      <family val="2"/>
      <scheme val="minor"/>
    </font>
    <font>
      <b/>
      <sz val="12"/>
      <color theme="9"/>
      <name val="Arial"/>
      <family val="2"/>
    </font>
    <font>
      <b/>
      <sz val="20"/>
      <color theme="1"/>
      <name val="Aptos Narrow"/>
      <family val="2"/>
      <scheme val="minor"/>
    </font>
    <font>
      <b/>
      <sz val="18"/>
      <color theme="1"/>
      <name val="Aptos Narrow"/>
      <family val="2"/>
      <scheme val="minor"/>
    </font>
    <font>
      <b/>
      <i/>
      <sz val="11"/>
      <color rgb="FFCC0000"/>
      <name val="Arial"/>
      <family val="2"/>
    </font>
    <font>
      <b/>
      <sz val="16"/>
      <name val="Arial"/>
      <family val="2"/>
    </font>
    <font>
      <i/>
      <sz val="11"/>
      <color rgb="FFFF0000"/>
      <name val="Aptos Narrow"/>
      <family val="2"/>
      <scheme val="minor"/>
    </font>
    <font>
      <b/>
      <sz val="14"/>
      <color rgb="FF3F3F76"/>
      <name val="Calibri"/>
      <family val="2"/>
    </font>
    <font>
      <b/>
      <sz val="12"/>
      <color theme="5"/>
      <name val="Arial"/>
      <family val="2"/>
    </font>
    <font>
      <b/>
      <sz val="14"/>
      <color rgb="FF000000"/>
      <name val="Arial"/>
    </font>
    <font>
      <b/>
      <sz val="14"/>
      <color rgb="FF4EA72E"/>
      <name val="Arial"/>
    </font>
    <font>
      <b/>
      <i/>
      <sz val="12"/>
      <color theme="1"/>
      <name val="Arial"/>
      <family val="2"/>
    </font>
    <font>
      <i/>
      <sz val="9"/>
      <name val="Arial"/>
    </font>
    <font>
      <sz val="9"/>
      <color theme="1"/>
      <name val="Arial"/>
    </font>
    <font>
      <sz val="10"/>
      <name val="Arial"/>
    </font>
    <font>
      <b/>
      <sz val="11"/>
      <name val="Aptos Narrow"/>
      <family val="2"/>
      <scheme val="minor"/>
    </font>
    <font>
      <i/>
      <sz val="9"/>
      <color theme="1"/>
      <name val="Arial"/>
      <family val="2"/>
    </font>
    <font>
      <b/>
      <sz val="14"/>
      <color theme="1"/>
      <name val="Aptos Narrow"/>
      <family val="2"/>
      <scheme val="minor"/>
    </font>
    <font>
      <sz val="9"/>
      <color theme="0"/>
      <name val="Arial"/>
      <family val="2"/>
    </font>
    <font>
      <sz val="9"/>
      <name val="Arial"/>
      <family val="2"/>
    </font>
    <font>
      <sz val="11"/>
      <color rgb="FFCC0000"/>
      <name val="Arial"/>
      <family val="2"/>
    </font>
  </fonts>
  <fills count="34">
    <fill>
      <patternFill patternType="none"/>
    </fill>
    <fill>
      <patternFill patternType="gray125"/>
    </fill>
    <fill>
      <patternFill patternType="solid">
        <fgColor rgb="FF000000"/>
        <bgColor rgb="FF000000"/>
      </patternFill>
    </fill>
    <fill>
      <patternFill patternType="solid">
        <fgColor rgb="FFD9D9D9"/>
        <bgColor rgb="FFFFFFFF"/>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C000"/>
        <bgColor indexed="64"/>
      </patternFill>
    </fill>
    <fill>
      <patternFill patternType="solid">
        <fgColor theme="6"/>
        <bgColor indexed="64"/>
      </patternFill>
    </fill>
    <fill>
      <patternFill patternType="solid">
        <fgColor rgb="FFFFCC99"/>
      </patternFill>
    </fill>
    <fill>
      <patternFill patternType="solid">
        <fgColor rgb="FF002E5C"/>
        <bgColor rgb="FF212121"/>
      </patternFill>
    </fill>
    <fill>
      <patternFill patternType="solid">
        <fgColor theme="0"/>
        <bgColor indexed="64"/>
      </patternFill>
    </fill>
    <fill>
      <patternFill patternType="solid">
        <fgColor rgb="FFEA9999"/>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249977111117893"/>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7"/>
        <bgColor indexed="64"/>
      </patternFill>
    </fill>
    <fill>
      <patternFill patternType="solid">
        <fgColor rgb="FFE8E8E8"/>
        <bgColor rgb="FF000000"/>
      </patternFill>
    </fill>
    <fill>
      <patternFill patternType="solid">
        <fgColor rgb="FFFF0000"/>
        <bgColor rgb="FF000000"/>
      </patternFill>
    </fill>
    <fill>
      <patternFill patternType="solid">
        <fgColor rgb="FFFBE2D5"/>
        <bgColor rgb="FF000000"/>
      </patternFill>
    </fill>
    <fill>
      <patternFill patternType="solid">
        <fgColor rgb="FFC1F0C8"/>
        <bgColor rgb="FF000000"/>
      </patternFill>
    </fill>
    <fill>
      <patternFill patternType="solid">
        <fgColor rgb="FFF2CEEF"/>
        <bgColor rgb="FF000000"/>
      </patternFill>
    </fill>
    <fill>
      <patternFill patternType="solid">
        <fgColor rgb="FFFFC000"/>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9.9978637043366805E-2"/>
        <bgColor rgb="FF9FC5E8"/>
      </patternFill>
    </fill>
    <fill>
      <patternFill patternType="solid">
        <fgColor theme="3" tint="0.749992370372631"/>
        <bgColor indexed="64"/>
      </patternFill>
    </fill>
    <fill>
      <patternFill patternType="solid">
        <fgColor theme="4"/>
        <bgColor rgb="FF000000"/>
      </patternFill>
    </fill>
    <fill>
      <patternFill patternType="solid">
        <fgColor rgb="FFFF0000"/>
        <bgColor indexed="64"/>
      </patternFill>
    </fill>
  </fills>
  <borders count="35">
    <border>
      <left/>
      <right/>
      <top/>
      <bottom/>
      <diagonal/>
    </border>
    <border>
      <left style="medium">
        <color rgb="FF999999"/>
      </left>
      <right/>
      <top style="medium">
        <color rgb="FF999999"/>
      </top>
      <bottom/>
      <diagonal/>
    </border>
    <border>
      <left/>
      <right/>
      <top style="medium">
        <color rgb="FF999999"/>
      </top>
      <bottom/>
      <diagonal/>
    </border>
    <border>
      <left style="thin">
        <color rgb="FF434343"/>
      </left>
      <right style="thin">
        <color rgb="FF434343"/>
      </right>
      <top style="thin">
        <color rgb="FF434343"/>
      </top>
      <bottom/>
      <diagonal/>
    </border>
    <border>
      <left style="thin">
        <color rgb="FF434343"/>
      </left>
      <right style="thin">
        <color rgb="FF434343"/>
      </right>
      <top style="thin">
        <color rgb="FF434343"/>
      </top>
      <bottom style="thin">
        <color rgb="FF434343"/>
      </bottom>
      <diagonal/>
    </border>
    <border>
      <left style="thin">
        <color rgb="FF434343"/>
      </left>
      <right style="thin">
        <color rgb="FF434343"/>
      </right>
      <top/>
      <bottom style="thin">
        <color rgb="FF43434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bottom style="dotted">
        <color rgb="FFD9D9D9"/>
      </bottom>
      <diagonal/>
    </border>
    <border>
      <left/>
      <right/>
      <top/>
      <bottom style="dotted">
        <color rgb="FFBFBFBF"/>
      </bottom>
      <diagonal/>
    </border>
    <border>
      <left/>
      <right style="medium">
        <color rgb="FF000000"/>
      </right>
      <top/>
      <bottom/>
      <diagonal/>
    </border>
    <border>
      <left/>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9" borderId="8" applyNumberFormat="0" applyAlignment="0" applyProtection="0"/>
    <xf numFmtId="0" fontId="9" fillId="0" borderId="0"/>
    <xf numFmtId="44" fontId="9" fillId="0" borderId="0" applyFont="0" applyFill="0" applyBorder="0" applyAlignment="0" applyProtection="0"/>
    <xf numFmtId="0" fontId="11" fillId="0" borderId="0"/>
    <xf numFmtId="9" fontId="9" fillId="0" borderId="0" applyFont="0" applyFill="0" applyBorder="0" applyAlignment="0" applyProtection="0"/>
    <xf numFmtId="0" fontId="9" fillId="0" borderId="0"/>
    <xf numFmtId="44" fontId="1" fillId="0" borderId="0" applyFont="0" applyFill="0" applyBorder="0" applyAlignment="0" applyProtection="0"/>
  </cellStyleXfs>
  <cellXfs count="232">
    <xf numFmtId="0" fontId="0" fillId="0" borderId="0" xfId="0"/>
    <xf numFmtId="0" fontId="5" fillId="3" borderId="3" xfId="0" applyFont="1" applyFill="1" applyBorder="1" applyAlignment="1">
      <alignment horizontal="center"/>
    </xf>
    <xf numFmtId="0" fontId="0" fillId="0" borderId="6" xfId="0" applyBorder="1"/>
    <xf numFmtId="0" fontId="5" fillId="3" borderId="6" xfId="0" applyFont="1" applyFill="1" applyBorder="1" applyAlignment="1">
      <alignment horizontal="center"/>
    </xf>
    <xf numFmtId="43" fontId="6" fillId="0" borderId="6" xfId="1" applyFont="1" applyBorder="1" applyAlignment="1">
      <alignment horizontal="center"/>
    </xf>
    <xf numFmtId="43" fontId="5" fillId="3" borderId="6" xfId="1" applyFont="1" applyFill="1" applyBorder="1" applyAlignment="1">
      <alignment horizontal="center"/>
    </xf>
    <xf numFmtId="0" fontId="5" fillId="3" borderId="6" xfId="0" applyFont="1" applyFill="1" applyBorder="1" applyAlignment="1">
      <alignment horizontal="right"/>
    </xf>
    <xf numFmtId="9" fontId="6" fillId="0" borderId="7" xfId="2" applyFont="1" applyBorder="1"/>
    <xf numFmtId="164" fontId="10" fillId="10" borderId="6" xfId="0" applyNumberFormat="1" applyFont="1" applyFill="1" applyBorder="1" applyAlignment="1">
      <alignment vertical="center" wrapText="1"/>
    </xf>
    <xf numFmtId="0" fontId="12" fillId="0" borderId="0" xfId="6" applyFont="1"/>
    <xf numFmtId="0" fontId="6" fillId="0" borderId="6" xfId="0" applyFont="1" applyBorder="1" applyAlignment="1">
      <alignment horizontal="left"/>
    </xf>
    <xf numFmtId="43" fontId="6" fillId="0" borderId="9" xfId="1" applyFont="1" applyBorder="1" applyAlignment="1">
      <alignment horizontal="center"/>
    </xf>
    <xf numFmtId="0" fontId="14" fillId="9" borderId="8" xfId="3" applyFont="1"/>
    <xf numFmtId="0" fontId="19" fillId="0" borderId="6" xfId="0" applyFont="1" applyBorder="1"/>
    <xf numFmtId="0" fontId="20" fillId="0" borderId="0" xfId="6" applyFont="1"/>
    <xf numFmtId="0" fontId="21" fillId="0" borderId="0" xfId="6" applyFont="1"/>
    <xf numFmtId="0" fontId="23" fillId="0" borderId="13" xfId="6" applyFont="1" applyBorder="1" applyAlignment="1">
      <alignment horizontal="center" vertical="center" wrapText="1"/>
    </xf>
    <xf numFmtId="0" fontId="24" fillId="0" borderId="0" xfId="6" applyFont="1"/>
    <xf numFmtId="0" fontId="26" fillId="0" borderId="11" xfId="6" applyFont="1" applyBorder="1"/>
    <xf numFmtId="0" fontId="26" fillId="0" borderId="0" xfId="6" applyFont="1"/>
    <xf numFmtId="0" fontId="27" fillId="0" borderId="12" xfId="6" applyFont="1" applyBorder="1"/>
    <xf numFmtId="0" fontId="28" fillId="0" borderId="0" xfId="6" applyFont="1"/>
    <xf numFmtId="0" fontId="27" fillId="0" borderId="11" xfId="6" applyFont="1" applyBorder="1"/>
    <xf numFmtId="0" fontId="29" fillId="0" borderId="0" xfId="8" applyFont="1" applyAlignment="1">
      <alignment horizontal="center" vertical="center" wrapText="1"/>
    </xf>
    <xf numFmtId="0" fontId="30" fillId="0" borderId="0" xfId="8" applyFont="1" applyAlignment="1">
      <alignment horizontal="left" vertical="center" wrapText="1"/>
    </xf>
    <xf numFmtId="0" fontId="29" fillId="0" borderId="0" xfId="8" applyFont="1" applyAlignment="1">
      <alignment horizontal="left" vertical="center" wrapText="1"/>
    </xf>
    <xf numFmtId="0" fontId="31" fillId="0" borderId="0" xfId="8" applyFont="1" applyAlignment="1">
      <alignment vertical="center"/>
    </xf>
    <xf numFmtId="0" fontId="32" fillId="0" borderId="0" xfId="8" applyFont="1" applyAlignment="1">
      <alignment horizontal="left" vertical="center"/>
    </xf>
    <xf numFmtId="0" fontId="32" fillId="0" borderId="0" xfId="8" applyFont="1" applyAlignment="1">
      <alignment vertical="center"/>
    </xf>
    <xf numFmtId="0" fontId="33" fillId="0" borderId="0" xfId="8" applyFont="1" applyAlignment="1">
      <alignment horizontal="justify" vertical="center"/>
    </xf>
    <xf numFmtId="0" fontId="33" fillId="0" borderId="0" xfId="8" applyFont="1" applyAlignment="1">
      <alignment horizontal="left" vertical="center"/>
    </xf>
    <xf numFmtId="0" fontId="34" fillId="0" borderId="6" xfId="0" applyFont="1" applyBorder="1" applyAlignment="1">
      <alignment vertical="center" wrapText="1"/>
    </xf>
    <xf numFmtId="0" fontId="35" fillId="0" borderId="0" xfId="0" applyFont="1"/>
    <xf numFmtId="0" fontId="36" fillId="0" borderId="0" xfId="0" applyFont="1"/>
    <xf numFmtId="0" fontId="37" fillId="0" borderId="0" xfId="0" applyFont="1" applyAlignment="1">
      <alignment horizontal="center"/>
    </xf>
    <xf numFmtId="0" fontId="35" fillId="0" borderId="6" xfId="0" applyFont="1" applyBorder="1" applyAlignment="1">
      <alignment horizontal="center"/>
    </xf>
    <xf numFmtId="0" fontId="35" fillId="0" borderId="6" xfId="0" applyFont="1" applyBorder="1"/>
    <xf numFmtId="44" fontId="35" fillId="0" borderId="6" xfId="0" applyNumberFormat="1" applyFont="1" applyBorder="1" applyAlignment="1">
      <alignment horizontal="center"/>
    </xf>
    <xf numFmtId="44" fontId="39" fillId="0" borderId="6" xfId="0" applyNumberFormat="1" applyFont="1" applyBorder="1" applyAlignment="1">
      <alignment horizontal="center"/>
    </xf>
    <xf numFmtId="44" fontId="35" fillId="0" borderId="6" xfId="0" applyNumberFormat="1" applyFont="1" applyBorder="1"/>
    <xf numFmtId="44" fontId="39" fillId="0" borderId="6" xfId="1" applyNumberFormat="1" applyFont="1" applyBorder="1"/>
    <xf numFmtId="0" fontId="35" fillId="0" borderId="6" xfId="1" applyNumberFormat="1" applyFont="1" applyBorder="1"/>
    <xf numFmtId="9" fontId="35" fillId="19" borderId="22" xfId="2" applyFont="1" applyFill="1" applyBorder="1" applyAlignment="1">
      <alignment horizontal="center" vertical="center"/>
    </xf>
    <xf numFmtId="0" fontId="35" fillId="0" borderId="6" xfId="4" applyFont="1" applyBorder="1" applyAlignment="1">
      <alignment horizontal="center" vertical="center"/>
    </xf>
    <xf numFmtId="0" fontId="35" fillId="19" borderId="6" xfId="4" applyFont="1" applyFill="1" applyBorder="1" applyAlignment="1">
      <alignment horizontal="center" vertical="center"/>
    </xf>
    <xf numFmtId="44" fontId="35" fillId="0" borderId="6" xfId="9" applyFont="1" applyBorder="1" applyAlignment="1">
      <alignment horizontal="right"/>
    </xf>
    <xf numFmtId="0" fontId="37" fillId="4" borderId="6" xfId="0" applyFont="1" applyFill="1" applyBorder="1" applyAlignment="1">
      <alignment vertical="center"/>
    </xf>
    <xf numFmtId="0" fontId="37" fillId="8" borderId="6" xfId="0" applyFont="1" applyFill="1" applyBorder="1" applyAlignment="1">
      <alignment vertical="center" wrapText="1"/>
    </xf>
    <xf numFmtId="0" fontId="35" fillId="0" borderId="0" xfId="0" applyFont="1" applyAlignment="1">
      <alignment vertical="center"/>
    </xf>
    <xf numFmtId="0" fontId="13" fillId="0" borderId="0" xfId="6" applyFont="1"/>
    <xf numFmtId="0" fontId="9" fillId="0" borderId="0" xfId="6" applyFont="1"/>
    <xf numFmtId="0" fontId="37" fillId="4" borderId="21" xfId="0" applyFont="1" applyFill="1" applyBorder="1" applyAlignment="1">
      <alignment vertical="center"/>
    </xf>
    <xf numFmtId="0" fontId="37" fillId="15" borderId="6" xfId="4" applyFont="1" applyFill="1" applyBorder="1" applyAlignment="1">
      <alignment horizontal="center" vertical="center" wrapText="1"/>
    </xf>
    <xf numFmtId="0" fontId="43" fillId="0" borderId="0" xfId="0" applyFont="1"/>
    <xf numFmtId="0" fontId="2" fillId="14" borderId="0" xfId="0" applyFont="1" applyFill="1"/>
    <xf numFmtId="0" fontId="2" fillId="4" borderId="0" xfId="0" applyFont="1" applyFill="1"/>
    <xf numFmtId="0" fontId="3" fillId="0" borderId="0" xfId="0" applyFont="1"/>
    <xf numFmtId="0" fontId="2" fillId="21" borderId="0" xfId="0" applyFont="1" applyFill="1"/>
    <xf numFmtId="0" fontId="0" fillId="13" borderId="0" xfId="0" applyFill="1"/>
    <xf numFmtId="0" fontId="44" fillId="22" borderId="6" xfId="0" applyFont="1" applyFill="1" applyBorder="1" applyAlignment="1">
      <alignment wrapText="1"/>
    </xf>
    <xf numFmtId="0" fontId="45" fillId="23" borderId="6" xfId="0" applyFont="1" applyFill="1" applyBorder="1" applyAlignment="1">
      <alignment wrapText="1"/>
    </xf>
    <xf numFmtId="0" fontId="46" fillId="0" borderId="6" xfId="0" applyFont="1" applyBorder="1"/>
    <xf numFmtId="6" fontId="8" fillId="0" borderId="6" xfId="0" applyNumberFormat="1" applyFont="1" applyBorder="1" applyAlignment="1">
      <alignment vertical="center"/>
    </xf>
    <xf numFmtId="0" fontId="35" fillId="0" borderId="6" xfId="0" applyFont="1" applyBorder="1" applyAlignment="1">
      <alignment wrapText="1"/>
    </xf>
    <xf numFmtId="0" fontId="49" fillId="28" borderId="0" xfId="0" applyFont="1" applyFill="1"/>
    <xf numFmtId="0" fontId="50" fillId="0" borderId="0" xfId="0" applyFont="1"/>
    <xf numFmtId="0" fontId="51" fillId="0" borderId="0" xfId="0" applyFont="1"/>
    <xf numFmtId="0" fontId="37" fillId="15" borderId="20" xfId="4" applyFont="1" applyFill="1" applyBorder="1" applyAlignment="1">
      <alignment horizontal="center" vertical="center" wrapText="1"/>
    </xf>
    <xf numFmtId="0" fontId="11" fillId="0" borderId="0" xfId="6"/>
    <xf numFmtId="0" fontId="53" fillId="0" borderId="6" xfId="0" applyFont="1" applyBorder="1" applyAlignment="1">
      <alignment horizontal="left" vertical="top"/>
    </xf>
    <xf numFmtId="0" fontId="53" fillId="0" borderId="6" xfId="0" applyFont="1" applyBorder="1" applyAlignment="1">
      <alignment horizontal="left" vertical="top" wrapText="1"/>
    </xf>
    <xf numFmtId="164" fontId="53" fillId="0" borderId="6" xfId="0" applyNumberFormat="1" applyFont="1" applyBorder="1" applyAlignment="1">
      <alignment horizontal="left" vertical="top" wrapText="1"/>
    </xf>
    <xf numFmtId="0" fontId="53" fillId="0" borderId="6" xfId="0" quotePrefix="1" applyFont="1" applyBorder="1" applyAlignment="1">
      <alignment horizontal="left" vertical="top" wrapText="1"/>
    </xf>
    <xf numFmtId="0" fontId="53" fillId="11" borderId="6" xfId="0" applyFont="1" applyFill="1" applyBorder="1" applyAlignment="1">
      <alignment horizontal="left" vertical="top" wrapText="1"/>
    </xf>
    <xf numFmtId="0" fontId="51" fillId="0" borderId="0" xfId="6" applyFont="1"/>
    <xf numFmtId="0" fontId="52" fillId="0" borderId="0" xfId="6" applyFont="1"/>
    <xf numFmtId="44" fontId="35" fillId="0" borderId="6" xfId="9" applyFont="1" applyBorder="1"/>
    <xf numFmtId="0" fontId="53" fillId="0" borderId="22" xfId="0" applyFont="1" applyBorder="1" applyAlignment="1">
      <alignment horizontal="left" vertical="top" wrapText="1"/>
    </xf>
    <xf numFmtId="2" fontId="53" fillId="0" borderId="6" xfId="0" applyNumberFormat="1" applyFont="1" applyBorder="1" applyAlignment="1">
      <alignment horizontal="left" vertical="top"/>
    </xf>
    <xf numFmtId="0" fontId="0" fillId="11" borderId="0" xfId="0" applyFill="1"/>
    <xf numFmtId="0" fontId="16" fillId="0" borderId="18" xfId="0" applyFont="1" applyBorder="1" applyAlignment="1">
      <alignment wrapText="1"/>
    </xf>
    <xf numFmtId="0" fontId="15" fillId="12" borderId="17" xfId="0" applyFont="1" applyFill="1" applyBorder="1" applyAlignment="1">
      <alignment wrapText="1"/>
    </xf>
    <xf numFmtId="0" fontId="16" fillId="0" borderId="18" xfId="0" applyFont="1" applyBorder="1" applyAlignment="1">
      <alignment vertical="center"/>
    </xf>
    <xf numFmtId="0" fontId="15" fillId="12" borderId="31" xfId="0" applyFont="1" applyFill="1" applyBorder="1" applyAlignment="1">
      <alignment wrapText="1"/>
    </xf>
    <xf numFmtId="0" fontId="16" fillId="0" borderId="16" xfId="0" applyFont="1" applyBorder="1" applyAlignment="1">
      <alignment vertical="center"/>
    </xf>
    <xf numFmtId="0" fontId="15" fillId="12" borderId="15" xfId="0" applyFont="1" applyFill="1" applyBorder="1" applyAlignment="1">
      <alignment wrapText="1"/>
    </xf>
    <xf numFmtId="0" fontId="37" fillId="17" borderId="6" xfId="0" applyFont="1" applyFill="1" applyBorder="1" applyAlignment="1">
      <alignment horizontal="center" vertical="center" wrapText="1"/>
    </xf>
    <xf numFmtId="9" fontId="53" fillId="0" borderId="22" xfId="0" applyNumberFormat="1" applyFont="1" applyBorder="1" applyAlignment="1">
      <alignment horizontal="left" vertical="top" wrapText="1"/>
    </xf>
    <xf numFmtId="0" fontId="37" fillId="15" borderId="19" xfId="4" applyFont="1" applyFill="1" applyBorder="1" applyAlignment="1">
      <alignment horizontal="center" vertical="center" wrapText="1"/>
    </xf>
    <xf numFmtId="43" fontId="6" fillId="0" borderId="0" xfId="1" applyFont="1" applyBorder="1" applyAlignment="1">
      <alignment horizontal="center"/>
    </xf>
    <xf numFmtId="9" fontId="6" fillId="0" borderId="0" xfId="2" applyFont="1" applyBorder="1"/>
    <xf numFmtId="43" fontId="5" fillId="29" borderId="6" xfId="1" applyFont="1" applyFill="1" applyBorder="1" applyAlignment="1">
      <alignment horizontal="center"/>
    </xf>
    <xf numFmtId="0" fontId="37" fillId="4" borderId="32" xfId="0" applyFont="1" applyFill="1" applyBorder="1" applyAlignment="1">
      <alignment horizontal="center" vertical="center"/>
    </xf>
    <xf numFmtId="0" fontId="37" fillId="4" borderId="32" xfId="0" applyFont="1" applyFill="1" applyBorder="1" applyAlignment="1">
      <alignment horizontal="center" vertical="center" wrapText="1"/>
    </xf>
    <xf numFmtId="0" fontId="35" fillId="0" borderId="0" xfId="0" applyFont="1" applyAlignment="1">
      <alignment wrapText="1"/>
    </xf>
    <xf numFmtId="0" fontId="37" fillId="4" borderId="21" xfId="0" applyFont="1" applyFill="1" applyBorder="1" applyAlignment="1">
      <alignment horizontal="center" vertical="center"/>
    </xf>
    <xf numFmtId="0" fontId="0" fillId="0" borderId="6" xfId="0" applyBorder="1" applyAlignment="1">
      <alignment horizontal="left" vertical="center" wrapText="1"/>
    </xf>
    <xf numFmtId="0" fontId="0" fillId="0" borderId="0" xfId="0" applyAlignment="1">
      <alignment vertical="center"/>
    </xf>
    <xf numFmtId="0" fontId="50" fillId="0" borderId="0" xfId="0" applyFont="1" applyAlignment="1">
      <alignment vertical="center"/>
    </xf>
    <xf numFmtId="0" fontId="0" fillId="0" borderId="0" xfId="0" applyAlignment="1">
      <alignment horizontal="center" vertical="center"/>
    </xf>
    <xf numFmtId="0" fontId="50" fillId="0" borderId="0" xfId="0" applyFont="1" applyAlignment="1">
      <alignment horizontal="center" vertical="center"/>
    </xf>
    <xf numFmtId="0" fontId="0" fillId="0" borderId="6" xfId="0" applyBorder="1" applyAlignment="1">
      <alignment horizontal="center" vertical="center"/>
    </xf>
    <xf numFmtId="0" fontId="57" fillId="0" borderId="0" xfId="6" applyFont="1" applyAlignment="1">
      <alignment horizontal="right"/>
    </xf>
    <xf numFmtId="0" fontId="57" fillId="0" borderId="0" xfId="6" applyFont="1" applyAlignment="1">
      <alignment horizontal="right" vertical="top"/>
    </xf>
    <xf numFmtId="0" fontId="58" fillId="0" borderId="0" xfId="6" applyFont="1"/>
    <xf numFmtId="0" fontId="59" fillId="0" borderId="0" xfId="0" applyFont="1"/>
    <xf numFmtId="0" fontId="61" fillId="0" borderId="0" xfId="0" applyFont="1"/>
    <xf numFmtId="0" fontId="36" fillId="28" borderId="0" xfId="0" applyFont="1" applyFill="1" applyAlignment="1">
      <alignment horizontal="left"/>
    </xf>
    <xf numFmtId="0" fontId="36" fillId="28" borderId="23" xfId="0" applyFont="1" applyFill="1" applyBorder="1" applyAlignment="1">
      <alignment horizontal="left"/>
    </xf>
    <xf numFmtId="0" fontId="36" fillId="28" borderId="0" xfId="0" applyFont="1" applyFill="1"/>
    <xf numFmtId="0" fontId="4" fillId="32" borderId="1" xfId="0" applyFont="1" applyFill="1" applyBorder="1" applyAlignment="1">
      <alignment horizontal="left"/>
    </xf>
    <xf numFmtId="0" fontId="5" fillId="32" borderId="2" xfId="0" applyFont="1" applyFill="1" applyBorder="1" applyAlignment="1">
      <alignment horizontal="left"/>
    </xf>
    <xf numFmtId="0" fontId="4" fillId="32" borderId="6" xfId="0" applyFont="1" applyFill="1" applyBorder="1" applyAlignment="1">
      <alignment horizontal="left"/>
    </xf>
    <xf numFmtId="0" fontId="5" fillId="32" borderId="6" xfId="0" applyFont="1" applyFill="1" applyBorder="1" applyAlignment="1">
      <alignment horizontal="left"/>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10" xfId="0" applyBorder="1" applyAlignment="1">
      <alignment horizontal="left" vertical="center" wrapText="1"/>
    </xf>
    <xf numFmtId="0" fontId="0" fillId="0" borderId="34" xfId="0" applyBorder="1" applyAlignment="1">
      <alignment vertical="center" wrapText="1"/>
    </xf>
    <xf numFmtId="0" fontId="0" fillId="0" borderId="21" xfId="0" applyBorder="1" applyAlignment="1">
      <alignment vertical="center" wrapText="1"/>
    </xf>
    <xf numFmtId="0" fontId="0" fillId="0" borderId="21" xfId="0" applyBorder="1" applyAlignment="1">
      <alignment vertical="top" wrapText="1"/>
    </xf>
    <xf numFmtId="0" fontId="0" fillId="0" borderId="24" xfId="0" applyBorder="1" applyAlignment="1">
      <alignment vertical="center" wrapText="1"/>
    </xf>
    <xf numFmtId="0" fontId="3" fillId="16" borderId="6" xfId="0" applyFont="1" applyFill="1" applyBorder="1" applyAlignment="1">
      <alignment horizontal="center" vertical="center"/>
    </xf>
    <xf numFmtId="0" fontId="60" fillId="28" borderId="33" xfId="0" applyFont="1" applyFill="1" applyBorder="1" applyAlignment="1">
      <alignment vertical="center"/>
    </xf>
    <xf numFmtId="0" fontId="0" fillId="0" borderId="20" xfId="0" applyBorder="1" applyAlignment="1">
      <alignment horizontal="left" vertical="center"/>
    </xf>
    <xf numFmtId="0" fontId="0" fillId="0" borderId="20" xfId="0" applyBorder="1" applyAlignment="1">
      <alignment vertical="center" wrapText="1"/>
    </xf>
    <xf numFmtId="0" fontId="16" fillId="0" borderId="18" xfId="0" applyFont="1" applyBorder="1" applyAlignment="1">
      <alignment vertical="center" wrapText="1"/>
    </xf>
    <xf numFmtId="0" fontId="37" fillId="0" borderId="0" xfId="0" applyFont="1" applyAlignment="1">
      <alignment horizontal="center" wrapText="1"/>
    </xf>
    <xf numFmtId="0" fontId="36" fillId="28" borderId="23" xfId="0" applyFont="1" applyFill="1" applyBorder="1" applyAlignment="1">
      <alignment horizontal="left" wrapText="1"/>
    </xf>
    <xf numFmtId="0" fontId="37" fillId="4" borderId="6" xfId="0" applyFont="1" applyFill="1" applyBorder="1" applyAlignment="1">
      <alignment vertical="center" wrapText="1"/>
    </xf>
    <xf numFmtId="0" fontId="0" fillId="0" borderId="0" xfId="0" applyAlignment="1">
      <alignment vertical="top"/>
    </xf>
    <xf numFmtId="0" fontId="50" fillId="0" borderId="0" xfId="0" applyFont="1" applyAlignment="1">
      <alignment vertical="top"/>
    </xf>
    <xf numFmtId="0" fontId="39" fillId="0" borderId="6" xfId="0" applyFont="1" applyBorder="1" applyAlignment="1">
      <alignment horizontal="center" vertical="top" wrapText="1"/>
    </xf>
    <xf numFmtId="0" fontId="47" fillId="0" borderId="6" xfId="0" applyFont="1" applyBorder="1" applyAlignment="1">
      <alignment horizontal="center" vertical="top" wrapText="1"/>
    </xf>
    <xf numFmtId="0" fontId="40" fillId="0" borderId="6" xfId="0" applyFont="1" applyBorder="1" applyAlignment="1">
      <alignment horizontal="center" vertical="top" wrapText="1"/>
    </xf>
    <xf numFmtId="0" fontId="40" fillId="0" borderId="6" xfId="0" applyFont="1" applyBorder="1" applyAlignment="1">
      <alignment horizontal="center" vertical="top" wrapText="1" readingOrder="1"/>
    </xf>
    <xf numFmtId="0" fontId="66" fillId="0" borderId="0" xfId="0" applyFont="1"/>
    <xf numFmtId="0" fontId="55" fillId="9" borderId="8" xfId="3" applyFont="1" applyAlignment="1">
      <alignment horizontal="center"/>
    </xf>
    <xf numFmtId="0" fontId="67" fillId="9" borderId="8" xfId="3" applyFont="1" applyAlignment="1">
      <alignment horizontal="center" vertical="center"/>
    </xf>
    <xf numFmtId="0" fontId="68" fillId="0" borderId="0" xfId="6" applyFont="1" applyAlignment="1">
      <alignment wrapText="1"/>
    </xf>
    <xf numFmtId="0" fontId="11" fillId="0" borderId="0" xfId="6" applyAlignment="1">
      <alignment horizontal="center"/>
    </xf>
    <xf numFmtId="0" fontId="52" fillId="0" borderId="0" xfId="6" applyFont="1" applyAlignment="1">
      <alignment horizontal="center"/>
    </xf>
    <xf numFmtId="0" fontId="36" fillId="28" borderId="0" xfId="0" applyFont="1" applyFill="1" applyAlignment="1">
      <alignment horizontal="center"/>
    </xf>
    <xf numFmtId="0" fontId="39" fillId="30" borderId="6" xfId="6" applyFont="1" applyFill="1" applyBorder="1" applyAlignment="1">
      <alignment horizontal="center" vertical="center" wrapText="1"/>
    </xf>
    <xf numFmtId="9" fontId="53" fillId="0" borderId="22" xfId="2" applyFont="1" applyBorder="1" applyAlignment="1">
      <alignment horizontal="center" vertical="top"/>
    </xf>
    <xf numFmtId="0" fontId="72" fillId="28" borderId="23" xfId="0" applyFont="1" applyFill="1" applyBorder="1" applyAlignment="1">
      <alignment horizontal="left"/>
    </xf>
    <xf numFmtId="0" fontId="73" fillId="19" borderId="6" xfId="4" applyFont="1" applyFill="1" applyBorder="1" applyAlignment="1">
      <alignment horizontal="center" vertical="center"/>
    </xf>
    <xf numFmtId="0" fontId="73" fillId="0" borderId="6" xfId="4" applyFont="1" applyBorder="1" applyAlignment="1">
      <alignment horizontal="center" vertical="center"/>
    </xf>
    <xf numFmtId="0" fontId="39" fillId="30" borderId="22" xfId="6" applyFont="1" applyFill="1" applyBorder="1" applyAlignment="1">
      <alignment horizontal="center" vertical="center" wrapText="1"/>
    </xf>
    <xf numFmtId="0" fontId="39" fillId="30" borderId="29" xfId="6" applyFont="1" applyFill="1" applyBorder="1" applyAlignment="1">
      <alignment horizontal="center" vertical="center" wrapText="1"/>
    </xf>
    <xf numFmtId="0" fontId="39" fillId="30" borderId="28" xfId="6" applyFont="1" applyFill="1" applyBorder="1" applyAlignment="1">
      <alignment horizontal="center" vertical="center" wrapText="1"/>
    </xf>
    <xf numFmtId="0" fontId="39" fillId="30" borderId="30" xfId="6" applyFont="1" applyFill="1" applyBorder="1" applyAlignment="1">
      <alignment horizontal="center" vertical="center" wrapText="1"/>
    </xf>
    <xf numFmtId="0" fontId="74" fillId="0" borderId="14" xfId="6" applyFont="1" applyBorder="1" applyAlignment="1">
      <alignment wrapText="1"/>
    </xf>
    <xf numFmtId="0" fontId="22" fillId="28" borderId="0" xfId="6" applyFont="1" applyFill="1" applyAlignment="1">
      <alignment horizontal="center" vertical="center" wrapText="1"/>
    </xf>
    <xf numFmtId="0" fontId="34" fillId="0" borderId="6" xfId="0" applyFont="1" applyBorder="1" applyAlignment="1">
      <alignment wrapText="1"/>
    </xf>
    <xf numFmtId="0" fontId="3" fillId="0" borderId="6" xfId="0" applyFont="1" applyBorder="1" applyAlignment="1">
      <alignment vertical="top" wrapText="1"/>
    </xf>
    <xf numFmtId="0" fontId="43" fillId="0" borderId="6" xfId="0" applyFont="1" applyBorder="1" applyAlignment="1">
      <alignment vertical="top" wrapText="1"/>
    </xf>
    <xf numFmtId="0" fontId="3" fillId="20" borderId="6" xfId="0" applyFont="1" applyFill="1" applyBorder="1" applyAlignment="1">
      <alignment vertical="top" wrapText="1"/>
    </xf>
    <xf numFmtId="0" fontId="46" fillId="0" borderId="6" xfId="0" applyFont="1" applyBorder="1" applyAlignment="1">
      <alignment vertical="top" wrapText="1"/>
    </xf>
    <xf numFmtId="0" fontId="44" fillId="0" borderId="6" xfId="0" applyFont="1" applyBorder="1" applyAlignment="1">
      <alignment vertical="top" wrapText="1"/>
    </xf>
    <xf numFmtId="0" fontId="75" fillId="0" borderId="6" xfId="0" applyFont="1" applyBorder="1" applyAlignment="1">
      <alignment vertical="top" wrapText="1"/>
    </xf>
    <xf numFmtId="0" fontId="0" fillId="0" borderId="6" xfId="0" applyBorder="1" applyAlignment="1">
      <alignment vertical="top" wrapText="1"/>
    </xf>
    <xf numFmtId="0" fontId="44" fillId="24" borderId="6" xfId="0" applyFont="1" applyFill="1" applyBorder="1" applyAlignment="1">
      <alignment vertical="top" wrapText="1"/>
    </xf>
    <xf numFmtId="0" fontId="75" fillId="0" borderId="6" xfId="0" applyFont="1" applyBorder="1" applyAlignment="1">
      <alignment horizontal="left" vertical="top" wrapText="1" readingOrder="1"/>
    </xf>
    <xf numFmtId="0" fontId="43" fillId="0" borderId="6" xfId="0" applyFont="1" applyBorder="1" applyAlignment="1">
      <alignment horizontal="left" vertical="top" wrapText="1" readingOrder="1"/>
    </xf>
    <xf numFmtId="0" fontId="75" fillId="25" borderId="6" xfId="0" applyFont="1" applyFill="1" applyBorder="1" applyAlignment="1">
      <alignment horizontal="left" vertical="top" wrapText="1" readingOrder="1"/>
    </xf>
    <xf numFmtId="0" fontId="75" fillId="26" borderId="6" xfId="0" applyFont="1" applyFill="1" applyBorder="1" applyAlignment="1">
      <alignment horizontal="left" vertical="top" wrapText="1" readingOrder="1"/>
    </xf>
    <xf numFmtId="0" fontId="75" fillId="27" borderId="6" xfId="0" applyFont="1" applyFill="1" applyBorder="1" applyAlignment="1">
      <alignment horizontal="left" vertical="top" wrapText="1" readingOrder="1"/>
    </xf>
    <xf numFmtId="0" fontId="48" fillId="0" borderId="0" xfId="0" applyFont="1"/>
    <xf numFmtId="0" fontId="0" fillId="0" borderId="21" xfId="0" applyBorder="1" applyAlignment="1">
      <alignment vertical="top"/>
    </xf>
    <xf numFmtId="0" fontId="0" fillId="0" borderId="0" xfId="0" applyAlignment="1">
      <alignment vertical="center" wrapText="1"/>
    </xf>
    <xf numFmtId="0" fontId="3" fillId="0" borderId="0" xfId="0" applyFont="1" applyAlignment="1">
      <alignment wrapText="1"/>
    </xf>
    <xf numFmtId="0" fontId="76" fillId="28" borderId="0" xfId="0" applyFont="1" applyFill="1" applyAlignment="1">
      <alignment horizontal="center" vertical="center"/>
    </xf>
    <xf numFmtId="0" fontId="76" fillId="28" borderId="0" xfId="0" applyFont="1" applyFill="1" applyAlignment="1">
      <alignment vertical="center"/>
    </xf>
    <xf numFmtId="0" fontId="76" fillId="28" borderId="0" xfId="0" applyFont="1" applyFill="1"/>
    <xf numFmtId="0" fontId="15" fillId="0" borderId="0" xfId="0" applyFont="1"/>
    <xf numFmtId="0" fontId="62" fillId="0" borderId="0" xfId="0" applyFont="1" applyAlignment="1">
      <alignment horizontal="left" vertical="center"/>
    </xf>
    <xf numFmtId="0" fontId="77" fillId="0" borderId="0" xfId="0" applyFont="1" applyAlignment="1">
      <alignment horizontal="left" vertical="center"/>
    </xf>
    <xf numFmtId="0" fontId="37" fillId="4" borderId="32" xfId="0" applyFont="1" applyFill="1" applyBorder="1" applyAlignment="1">
      <alignment horizontal="left" vertical="center"/>
    </xf>
    <xf numFmtId="0" fontId="37" fillId="4" borderId="32" xfId="0" applyFont="1" applyFill="1" applyBorder="1" applyAlignment="1">
      <alignment horizontal="left" vertical="center" wrapText="1"/>
    </xf>
    <xf numFmtId="0" fontId="61" fillId="0" borderId="0" xfId="0" applyFont="1" applyAlignment="1">
      <alignment vertical="top"/>
    </xf>
    <xf numFmtId="43" fontId="14" fillId="9" borderId="8" xfId="3" applyNumberFormat="1" applyFont="1"/>
    <xf numFmtId="9" fontId="5" fillId="29" borderId="6" xfId="1" applyNumberFormat="1" applyFont="1" applyFill="1" applyBorder="1" applyAlignment="1">
      <alignment horizontal="right"/>
    </xf>
    <xf numFmtId="9" fontId="5" fillId="3" borderId="6" xfId="1" applyNumberFormat="1" applyFont="1" applyFill="1" applyBorder="1" applyAlignment="1">
      <alignment horizontal="right"/>
    </xf>
    <xf numFmtId="0" fontId="0" fillId="33" borderId="0" xfId="0" applyFill="1"/>
    <xf numFmtId="0" fontId="3" fillId="33" borderId="0" xfId="0" applyFont="1" applyFill="1"/>
    <xf numFmtId="0" fontId="9" fillId="0" borderId="0" xfId="6" applyFont="1" applyAlignment="1">
      <alignment wrapText="1"/>
    </xf>
    <xf numFmtId="0" fontId="57" fillId="0" borderId="0" xfId="6" applyFont="1" applyAlignment="1">
      <alignment horizontal="right" vertical="center"/>
    </xf>
    <xf numFmtId="0" fontId="57" fillId="0" borderId="0" xfId="6" applyFont="1" applyAlignment="1">
      <alignment horizontal="right" wrapText="1"/>
    </xf>
    <xf numFmtId="0" fontId="9" fillId="0" borderId="0" xfId="6" applyFont="1" applyAlignment="1">
      <alignment vertical="center"/>
    </xf>
    <xf numFmtId="0" fontId="37" fillId="8" borderId="6" xfId="0" applyFont="1" applyFill="1" applyBorder="1" applyAlignment="1">
      <alignment horizontal="center" vertical="center" wrapText="1"/>
    </xf>
    <xf numFmtId="0" fontId="37" fillId="4" borderId="21" xfId="0" applyFont="1" applyFill="1" applyBorder="1" applyAlignment="1">
      <alignment vertical="center" wrapText="1"/>
    </xf>
    <xf numFmtId="0" fontId="40" fillId="31" borderId="21"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7" fillId="18" borderId="6" xfId="0" applyFont="1" applyFill="1" applyBorder="1" applyAlignment="1">
      <alignment horizontal="center" vertical="center" wrapText="1"/>
    </xf>
    <xf numFmtId="0" fontId="36" fillId="28" borderId="23" xfId="0" applyFont="1" applyFill="1" applyBorder="1" applyAlignment="1">
      <alignment horizontal="left" vertical="center"/>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2" fillId="4" borderId="6" xfId="0" applyFont="1" applyFill="1" applyBorder="1" applyAlignment="1">
      <alignment wrapText="1"/>
    </xf>
    <xf numFmtId="0" fontId="2" fillId="6" borderId="6" xfId="0" applyFont="1" applyFill="1" applyBorder="1" applyAlignment="1">
      <alignment wrapText="1"/>
    </xf>
    <xf numFmtId="0" fontId="37" fillId="7" borderId="6" xfId="0" applyFont="1" applyFill="1" applyBorder="1" applyAlignment="1">
      <alignment horizontal="center" vertical="center" wrapText="1"/>
    </xf>
    <xf numFmtId="0" fontId="0" fillId="0" borderId="0" xfId="0" applyAlignment="1">
      <alignment wrapText="1"/>
    </xf>
    <xf numFmtId="0" fontId="3" fillId="16" borderId="6" xfId="0" applyFont="1" applyFill="1" applyBorder="1" applyAlignment="1">
      <alignment vertical="top" wrapText="1"/>
    </xf>
    <xf numFmtId="0" fontId="75" fillId="16" borderId="6" xfId="0" applyFont="1" applyFill="1" applyBorder="1" applyAlignment="1">
      <alignment vertical="top" wrapText="1"/>
    </xf>
    <xf numFmtId="0" fontId="3" fillId="16" borderId="24" xfId="0" applyFont="1" applyFill="1" applyBorder="1" applyAlignment="1">
      <alignment vertical="top" wrapText="1"/>
    </xf>
    <xf numFmtId="0" fontId="2" fillId="13" borderId="0" xfId="0" applyFont="1" applyFill="1" applyAlignment="1">
      <alignment wrapText="1"/>
    </xf>
    <xf numFmtId="0" fontId="25" fillId="2" borderId="0" xfId="6" applyFont="1" applyFill="1" applyAlignment="1">
      <alignment wrapText="1"/>
    </xf>
    <xf numFmtId="0" fontId="60" fillId="28" borderId="25" xfId="0" applyFont="1" applyFill="1" applyBorder="1" applyAlignment="1">
      <alignment horizontal="left" vertical="center"/>
    </xf>
    <xf numFmtId="0" fontId="60" fillId="28" borderId="26" xfId="0" applyFont="1" applyFill="1" applyBorder="1" applyAlignment="1">
      <alignment horizontal="left" vertical="center"/>
    </xf>
    <xf numFmtId="0" fontId="60" fillId="28" borderId="27" xfId="0" applyFont="1" applyFill="1" applyBorder="1" applyAlignment="1">
      <alignment horizontal="left" vertical="center"/>
    </xf>
    <xf numFmtId="0" fontId="54" fillId="0" borderId="25" xfId="6" applyFont="1" applyBorder="1" applyAlignment="1">
      <alignment horizontal="center"/>
    </xf>
    <xf numFmtId="0" fontId="54" fillId="0" borderId="26" xfId="6" applyFont="1" applyBorder="1" applyAlignment="1">
      <alignment horizontal="center"/>
    </xf>
    <xf numFmtId="0" fontId="54" fillId="0" borderId="27" xfId="6" applyFont="1" applyBorder="1" applyAlignment="1">
      <alignment horizontal="center"/>
    </xf>
    <xf numFmtId="0" fontId="63" fillId="0" borderId="21" xfId="0" applyFont="1" applyBorder="1" applyAlignment="1">
      <alignment horizontal="center" vertical="top" wrapText="1"/>
    </xf>
    <xf numFmtId="0" fontId="63" fillId="0" borderId="24" xfId="0" applyFont="1" applyBorder="1" applyAlignment="1">
      <alignment horizontal="center" vertical="top" wrapText="1"/>
    </xf>
    <xf numFmtId="0" fontId="63" fillId="0" borderId="22" xfId="0" applyFont="1" applyBorder="1" applyAlignment="1">
      <alignment horizontal="center" vertical="top" wrapText="1"/>
    </xf>
    <xf numFmtId="0" fontId="63" fillId="0" borderId="6" xfId="0" applyFont="1" applyBorder="1" applyAlignment="1">
      <alignment horizontal="center" vertical="top" wrapText="1"/>
    </xf>
    <xf numFmtId="0" fontId="60" fillId="28" borderId="25" xfId="0" applyFont="1" applyFill="1" applyBorder="1" applyAlignment="1">
      <alignment vertical="center"/>
    </xf>
    <xf numFmtId="0" fontId="60" fillId="28" borderId="26" xfId="0" applyFont="1" applyFill="1" applyBorder="1" applyAlignment="1">
      <alignment vertical="center"/>
    </xf>
    <xf numFmtId="0" fontId="60" fillId="28" borderId="27" xfId="0" applyFont="1" applyFill="1" applyBorder="1" applyAlignment="1">
      <alignment vertical="center"/>
    </xf>
    <xf numFmtId="0" fontId="37" fillId="15" borderId="19" xfId="4" applyFont="1" applyFill="1" applyBorder="1" applyAlignment="1">
      <alignment horizontal="center" vertical="center" wrapText="1"/>
    </xf>
    <xf numFmtId="0" fontId="37" fillId="15" borderId="20" xfId="4" applyFont="1" applyFill="1" applyBorder="1" applyAlignment="1">
      <alignment horizontal="center" vertical="center" wrapText="1"/>
    </xf>
    <xf numFmtId="0" fontId="3" fillId="28" borderId="23" xfId="0" applyFont="1" applyFill="1" applyBorder="1" applyAlignment="1">
      <alignment horizontal="center"/>
    </xf>
    <xf numFmtId="0" fontId="62" fillId="28" borderId="25" xfId="0" applyFont="1" applyFill="1" applyBorder="1" applyAlignment="1">
      <alignment horizontal="left" vertical="center"/>
    </xf>
    <xf numFmtId="0" fontId="62" fillId="28" borderId="26" xfId="0" applyFont="1" applyFill="1" applyBorder="1" applyAlignment="1">
      <alignment horizontal="left" vertical="center"/>
    </xf>
    <xf numFmtId="0" fontId="62" fillId="28" borderId="27" xfId="0" applyFont="1" applyFill="1" applyBorder="1" applyAlignment="1">
      <alignment horizontal="left" vertical="center"/>
    </xf>
    <xf numFmtId="0" fontId="64" fillId="0" borderId="18" xfId="0" applyFont="1" applyBorder="1" applyAlignment="1">
      <alignment horizontal="center" wrapText="1"/>
    </xf>
    <xf numFmtId="0" fontId="64" fillId="0" borderId="17" xfId="0" applyFont="1" applyBorder="1" applyAlignment="1">
      <alignment horizontal="center" wrapTex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65" fillId="28" borderId="18" xfId="0" applyFont="1" applyFill="1" applyBorder="1" applyAlignment="1">
      <alignment horizontal="left" wrapText="1"/>
    </xf>
    <xf numFmtId="0" fontId="65" fillId="28" borderId="17" xfId="0" applyFont="1" applyFill="1" applyBorder="1" applyAlignment="1">
      <alignment horizontal="left" wrapText="1"/>
    </xf>
  </cellXfs>
  <cellStyles count="10">
    <cellStyle name="Comma" xfId="1" builtinId="3"/>
    <cellStyle name="Currency" xfId="9" builtinId="4"/>
    <cellStyle name="Currency 2" xfId="5" xr:uid="{417B7962-942A-4AC3-BEF3-A83513012544}"/>
    <cellStyle name="Input" xfId="3" builtinId="20"/>
    <cellStyle name="Normal" xfId="0" builtinId="0"/>
    <cellStyle name="Normal 12" xfId="8" xr:uid="{A42AF4AB-31A1-4AC1-94B4-FDB9EB406A69}"/>
    <cellStyle name="Normal 2" xfId="4" xr:uid="{835001DD-3A33-4CD7-B877-DAC6BEA6FC94}"/>
    <cellStyle name="Normal 7" xfId="6" xr:uid="{867B13B2-2A30-46BA-BF84-CBE5402D3236}"/>
    <cellStyle name="Percent" xfId="2" builtinId="5"/>
    <cellStyle name="Percent 2" xfId="7" xr:uid="{FF18A2F9-733D-4B0B-8C7C-9155F14E94FA}"/>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329870</xdr:colOff>
      <xdr:row>0</xdr:row>
      <xdr:rowOff>156688</xdr:rowOff>
    </xdr:from>
    <xdr:ext cx="2200275" cy="828675"/>
    <xdr:pic>
      <xdr:nvPicPr>
        <xdr:cNvPr id="3" name="image1.jpg" title="Image">
          <a:extLst>
            <a:ext uri="{FF2B5EF4-FFF2-40B4-BE49-F238E27FC236}">
              <a16:creationId xmlns:a16="http://schemas.microsoft.com/office/drawing/2014/main" id="{7F30AB31-9092-42A2-89F4-89DBCDACBDFB}"/>
            </a:ext>
          </a:extLst>
        </xdr:cNvPr>
        <xdr:cNvPicPr preferRelativeResize="0"/>
      </xdr:nvPicPr>
      <xdr:blipFill>
        <a:blip xmlns:r="http://schemas.openxmlformats.org/officeDocument/2006/relationships" r:embed="rId1" cstate="print"/>
        <a:stretch>
          <a:fillRect/>
        </a:stretch>
      </xdr:blipFill>
      <xdr:spPr>
        <a:xfrm>
          <a:off x="329870" y="156688"/>
          <a:ext cx="2200275"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115661</xdr:colOff>
      <xdr:row>0</xdr:row>
      <xdr:rowOff>0</xdr:rowOff>
    </xdr:from>
    <xdr:ext cx="1213945" cy="457200"/>
    <xdr:pic>
      <xdr:nvPicPr>
        <xdr:cNvPr id="3" name="image1.jpg" title="Image">
          <a:extLst>
            <a:ext uri="{FF2B5EF4-FFF2-40B4-BE49-F238E27FC236}">
              <a16:creationId xmlns:a16="http://schemas.microsoft.com/office/drawing/2014/main" id="{2A33A17B-1071-49C6-9D53-20F8DC031D81}"/>
            </a:ext>
          </a:extLst>
        </xdr:cNvPr>
        <xdr:cNvPicPr preferRelativeResize="0">
          <a:picLocks noChangeAspect="1"/>
        </xdr:cNvPicPr>
      </xdr:nvPicPr>
      <xdr:blipFill>
        <a:blip xmlns:r="http://schemas.openxmlformats.org/officeDocument/2006/relationships" r:embed="rId1" cstate="print"/>
        <a:stretch>
          <a:fillRect/>
        </a:stretch>
      </xdr:blipFill>
      <xdr:spPr>
        <a:xfrm>
          <a:off x="115661" y="0"/>
          <a:ext cx="1213945"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B57F2038-A8A5-4602-9B56-D6EB01B4FA54}"/>
            </a:ext>
          </a:extLst>
        </xdr:cNvPr>
        <xdr:cNvPicPr preferRelativeResize="0">
          <a:picLocks noChangeAspect="1"/>
        </xdr:cNvPicPr>
      </xdr:nvPicPr>
      <xdr:blipFill>
        <a:blip xmlns:r="http://schemas.openxmlformats.org/officeDocument/2006/relationships" r:embed="rId1" cstate="print"/>
        <a:stretch>
          <a:fillRect/>
        </a:stretch>
      </xdr:blipFill>
      <xdr:spPr>
        <a:xfrm>
          <a:off x="227135" y="161192"/>
          <a:ext cx="1213945"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9" name="image1.jpg" title="Image">
          <a:extLst>
            <a:ext uri="{FF2B5EF4-FFF2-40B4-BE49-F238E27FC236}">
              <a16:creationId xmlns:a16="http://schemas.microsoft.com/office/drawing/2014/main" id="{78EB38BE-4E40-403C-BEC6-1D28C668CED9}"/>
            </a:ext>
          </a:extLst>
        </xdr:cNvPr>
        <xdr:cNvPicPr preferRelativeResize="0">
          <a:picLocks noChangeAspect="1"/>
        </xdr:cNvPicPr>
      </xdr:nvPicPr>
      <xdr:blipFill>
        <a:blip xmlns:r="http://schemas.openxmlformats.org/officeDocument/2006/relationships" r:embed="rId1" cstate="print"/>
        <a:stretch>
          <a:fillRect/>
        </a:stretch>
      </xdr:blipFill>
      <xdr:spPr>
        <a:xfrm>
          <a:off x="0" y="180975"/>
          <a:ext cx="1213945"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213945" cy="457200"/>
    <xdr:pic>
      <xdr:nvPicPr>
        <xdr:cNvPr id="7" name="image1.jpg" title="Image">
          <a:extLst>
            <a:ext uri="{FF2B5EF4-FFF2-40B4-BE49-F238E27FC236}">
              <a16:creationId xmlns:a16="http://schemas.microsoft.com/office/drawing/2014/main" id="{6A3DCFF1-7616-4B31-9F03-533F5ED36E7D}"/>
            </a:ext>
          </a:extLst>
        </xdr:cNvPr>
        <xdr:cNvPicPr preferRelativeResize="0">
          <a:picLocks noChangeAspect="1"/>
        </xdr:cNvPicPr>
      </xdr:nvPicPr>
      <xdr:blipFill>
        <a:blip xmlns:r="http://schemas.openxmlformats.org/officeDocument/2006/relationships" r:embed="rId1" cstate="print"/>
        <a:stretch>
          <a:fillRect/>
        </a:stretch>
      </xdr:blipFill>
      <xdr:spPr>
        <a:xfrm>
          <a:off x="609600" y="200025"/>
          <a:ext cx="1213945" cy="4572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213945" cy="457200"/>
    <xdr:pic>
      <xdr:nvPicPr>
        <xdr:cNvPr id="10" name="image1.jpg" title="Image">
          <a:extLst>
            <a:ext uri="{FF2B5EF4-FFF2-40B4-BE49-F238E27FC236}">
              <a16:creationId xmlns:a16="http://schemas.microsoft.com/office/drawing/2014/main" id="{245F2E79-9A57-44F3-90FB-94E3CB204633}"/>
            </a:ext>
          </a:extLst>
        </xdr:cNvPr>
        <xdr:cNvPicPr preferRelativeResize="0">
          <a:picLocks noChangeAspect="1"/>
        </xdr:cNvPicPr>
      </xdr:nvPicPr>
      <xdr:blipFill>
        <a:blip xmlns:r="http://schemas.openxmlformats.org/officeDocument/2006/relationships" r:embed="rId1" cstate="print"/>
        <a:stretch>
          <a:fillRect/>
        </a:stretch>
      </xdr:blipFill>
      <xdr:spPr>
        <a:xfrm>
          <a:off x="0" y="0"/>
          <a:ext cx="1213945" cy="457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213945" cy="457200"/>
    <xdr:pic>
      <xdr:nvPicPr>
        <xdr:cNvPr id="3" name="image1.jpg" title="Image">
          <a:extLst>
            <a:ext uri="{FF2B5EF4-FFF2-40B4-BE49-F238E27FC236}">
              <a16:creationId xmlns:a16="http://schemas.microsoft.com/office/drawing/2014/main" id="{CEAF24CE-DF73-4E18-96FE-99D79601168E}"/>
            </a:ext>
          </a:extLst>
        </xdr:cNvPr>
        <xdr:cNvPicPr preferRelativeResize="0">
          <a:picLocks noChangeAspect="1"/>
        </xdr:cNvPicPr>
      </xdr:nvPicPr>
      <xdr:blipFill>
        <a:blip xmlns:r="http://schemas.openxmlformats.org/officeDocument/2006/relationships" r:embed="rId1" cstate="print"/>
        <a:stretch>
          <a:fillRect/>
        </a:stretch>
      </xdr:blipFill>
      <xdr:spPr>
        <a:xfrm>
          <a:off x="0" y="190500"/>
          <a:ext cx="1213945" cy="4572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194D-7AE9-4F00-A98C-5A7439D66573}">
  <sheetPr>
    <tabColor theme="4"/>
    <outlinePr summaryBelow="0" summaryRight="0"/>
    <pageSetUpPr fitToPage="1"/>
  </sheetPr>
  <dimension ref="A1:G999"/>
  <sheetViews>
    <sheetView showGridLines="0" topLeftCell="A3" zoomScale="80" zoomScaleNormal="80" workbookViewId="0">
      <selection activeCell="B6" sqref="B6"/>
    </sheetView>
  </sheetViews>
  <sheetFormatPr defaultColWidth="14.42578125" defaultRowHeight="15" customHeight="1"/>
  <cols>
    <col min="1" max="1" width="14.42578125" style="15" customWidth="1"/>
    <col min="2" max="2" width="40" style="15" customWidth="1"/>
    <col min="3" max="3" width="149.42578125" style="15" customWidth="1"/>
    <col min="4" max="4" width="59.42578125" style="15" customWidth="1"/>
    <col min="5" max="6" width="14.42578125" style="15" customWidth="1"/>
    <col min="7" max="16384" width="14.42578125" style="15"/>
  </cols>
  <sheetData>
    <row r="1" spans="1:4" ht="15.75" customHeight="1">
      <c r="A1" s="14"/>
      <c r="B1" s="49"/>
      <c r="C1" s="49"/>
      <c r="D1" s="49"/>
    </row>
    <row r="2" spans="1:4" ht="42" customHeight="1">
      <c r="A2" s="49"/>
      <c r="B2" s="49"/>
      <c r="C2" s="152" t="s">
        <v>0</v>
      </c>
      <c r="D2" s="49"/>
    </row>
    <row r="3" spans="1:4" ht="20.25" customHeight="1" thickBot="1">
      <c r="A3" s="49"/>
      <c r="B3" s="49"/>
      <c r="C3" s="151"/>
      <c r="D3" s="49"/>
    </row>
    <row r="4" spans="1:4" ht="30.95">
      <c r="A4" s="49"/>
      <c r="B4" s="16"/>
      <c r="C4" s="136" t="s">
        <v>1</v>
      </c>
      <c r="D4" s="49"/>
    </row>
    <row r="5" spans="1:4" ht="15.75" customHeight="1">
      <c r="A5" s="49"/>
      <c r="B5" s="49"/>
      <c r="C5" s="17" t="s">
        <v>2</v>
      </c>
      <c r="D5" s="49"/>
    </row>
    <row r="6" spans="1:4" ht="54" customHeight="1">
      <c r="A6" s="49"/>
      <c r="B6" s="49"/>
      <c r="C6" s="138" t="s">
        <v>3</v>
      </c>
      <c r="D6" s="49"/>
    </row>
    <row r="7" spans="1:4" ht="15.75" customHeight="1">
      <c r="A7" s="9"/>
      <c r="B7" s="49"/>
      <c r="C7" s="9"/>
      <c r="D7" s="49"/>
    </row>
    <row r="8" spans="1:4" ht="48.75" customHeight="1">
      <c r="A8" s="9"/>
      <c r="B8" s="49"/>
      <c r="C8" s="206" t="s">
        <v>4</v>
      </c>
      <c r="D8" s="49"/>
    </row>
    <row r="9" spans="1:4" ht="15.75" customHeight="1">
      <c r="A9" s="49"/>
      <c r="B9" s="49"/>
      <c r="C9" s="49"/>
      <c r="D9" s="49"/>
    </row>
    <row r="10" spans="1:4" ht="15.75" customHeight="1">
      <c r="A10" s="49"/>
      <c r="B10" s="102">
        <v>1</v>
      </c>
      <c r="C10" s="18" t="s">
        <v>5</v>
      </c>
      <c r="D10" s="49"/>
    </row>
    <row r="11" spans="1:4" ht="15.75" customHeight="1">
      <c r="A11" s="49"/>
      <c r="B11" s="102"/>
      <c r="C11" s="50" t="s">
        <v>6</v>
      </c>
      <c r="D11" s="49"/>
    </row>
    <row r="12" spans="1:4" ht="15.75" customHeight="1">
      <c r="A12" s="49"/>
      <c r="B12" s="102"/>
      <c r="C12" s="19"/>
      <c r="D12" s="49"/>
    </row>
    <row r="13" spans="1:4" ht="15.75" customHeight="1">
      <c r="A13" s="49"/>
      <c r="B13" s="102">
        <v>2</v>
      </c>
      <c r="C13" s="20" t="s">
        <v>7</v>
      </c>
      <c r="D13" s="49"/>
    </row>
    <row r="14" spans="1:4" ht="15.75" customHeight="1">
      <c r="A14" s="49"/>
      <c r="B14" s="103"/>
      <c r="C14" s="21" t="s">
        <v>8</v>
      </c>
      <c r="D14" s="49"/>
    </row>
    <row r="15" spans="1:4" ht="15.75" customHeight="1">
      <c r="A15" s="49"/>
      <c r="B15" s="103"/>
      <c r="C15" s="50" t="s">
        <v>9</v>
      </c>
      <c r="D15" s="49"/>
    </row>
    <row r="16" spans="1:4" ht="15.75" customHeight="1">
      <c r="A16" s="49"/>
      <c r="B16" s="102"/>
      <c r="C16" s="19"/>
      <c r="D16" s="49"/>
    </row>
    <row r="17" spans="1:4" ht="15.75" customHeight="1">
      <c r="A17" s="49"/>
      <c r="B17" s="102">
        <v>3</v>
      </c>
      <c r="C17" s="20" t="s">
        <v>10</v>
      </c>
      <c r="D17" s="49"/>
    </row>
    <row r="18" spans="1:4" ht="15.75" customHeight="1">
      <c r="A18" s="49"/>
      <c r="B18" s="103"/>
      <c r="C18" s="21" t="s">
        <v>11</v>
      </c>
      <c r="D18" s="49"/>
    </row>
    <row r="19" spans="1:4" ht="15.75" customHeight="1">
      <c r="A19" s="49"/>
      <c r="B19" s="103" t="s">
        <v>12</v>
      </c>
      <c r="C19" s="50" t="s">
        <v>13</v>
      </c>
      <c r="D19" s="49"/>
    </row>
    <row r="20" spans="1:4" ht="15.75" customHeight="1">
      <c r="A20" s="49"/>
      <c r="B20" s="103" t="s">
        <v>14</v>
      </c>
      <c r="C20" s="50" t="s">
        <v>15</v>
      </c>
      <c r="D20" s="49"/>
    </row>
    <row r="21" spans="1:4" ht="18.75" customHeight="1">
      <c r="A21" s="49"/>
      <c r="B21" s="103" t="s">
        <v>16</v>
      </c>
      <c r="C21" s="50" t="s">
        <v>17</v>
      </c>
      <c r="D21" s="49"/>
    </row>
    <row r="22" spans="1:4" ht="15.75" customHeight="1">
      <c r="A22" s="49"/>
      <c r="B22" s="103" t="s">
        <v>18</v>
      </c>
      <c r="C22" s="50" t="s">
        <v>19</v>
      </c>
      <c r="D22" s="49"/>
    </row>
    <row r="23" spans="1:4" ht="15.75" customHeight="1">
      <c r="A23" s="49"/>
      <c r="B23" s="103" t="s">
        <v>20</v>
      </c>
      <c r="C23" s="50" t="s">
        <v>21</v>
      </c>
      <c r="D23" s="49"/>
    </row>
    <row r="24" spans="1:4" ht="15.75" customHeight="1">
      <c r="A24" s="49"/>
      <c r="B24" s="103" t="s">
        <v>22</v>
      </c>
      <c r="C24" s="50" t="s">
        <v>23</v>
      </c>
      <c r="D24" s="49"/>
    </row>
    <row r="25" spans="1:4" ht="15.75" customHeight="1">
      <c r="A25" s="49"/>
      <c r="B25" s="103"/>
      <c r="C25" s="50"/>
      <c r="D25" s="49"/>
    </row>
    <row r="26" spans="1:4" ht="15.75" customHeight="1">
      <c r="A26" s="49"/>
      <c r="B26" s="103">
        <v>4</v>
      </c>
      <c r="C26" s="19" t="s">
        <v>24</v>
      </c>
      <c r="D26" s="49"/>
    </row>
    <row r="27" spans="1:4" ht="15.75" customHeight="1">
      <c r="A27" s="49"/>
      <c r="B27" s="103"/>
      <c r="C27" s="21" t="s">
        <v>25</v>
      </c>
      <c r="D27" s="49"/>
    </row>
    <row r="28" spans="1:4" ht="15.75" customHeight="1">
      <c r="A28" s="49"/>
      <c r="B28" s="103" t="s">
        <v>18</v>
      </c>
      <c r="C28" s="50" t="s">
        <v>26</v>
      </c>
      <c r="D28" s="49"/>
    </row>
    <row r="29" spans="1:4" ht="15.75" customHeight="1">
      <c r="A29" s="49"/>
      <c r="B29" s="103" t="s">
        <v>27</v>
      </c>
      <c r="C29" s="50" t="s">
        <v>28</v>
      </c>
      <c r="D29" s="49"/>
    </row>
    <row r="30" spans="1:4" ht="15" customHeight="1">
      <c r="A30" s="9"/>
      <c r="B30" s="103" t="s">
        <v>29</v>
      </c>
      <c r="C30" s="50" t="s">
        <v>30</v>
      </c>
      <c r="D30" s="9"/>
    </row>
    <row r="31" spans="1:4" ht="15" customHeight="1">
      <c r="A31" s="9"/>
      <c r="B31" s="103" t="s">
        <v>31</v>
      </c>
      <c r="C31" s="50" t="s">
        <v>32</v>
      </c>
      <c r="D31" s="9"/>
    </row>
    <row r="32" spans="1:4" ht="15.75" customHeight="1">
      <c r="A32" s="49"/>
      <c r="B32" s="103" t="s">
        <v>33</v>
      </c>
      <c r="C32" s="50" t="s">
        <v>34</v>
      </c>
      <c r="D32" s="49"/>
    </row>
    <row r="33" spans="1:7" ht="15.75" customHeight="1">
      <c r="A33" s="49"/>
      <c r="B33" s="103" t="s">
        <v>35</v>
      </c>
      <c r="C33" s="50" t="s">
        <v>36</v>
      </c>
      <c r="D33" s="49"/>
      <c r="E33" s="9"/>
      <c r="F33" s="9"/>
      <c r="G33" s="9"/>
    </row>
    <row r="34" spans="1:7" ht="15.75" customHeight="1">
      <c r="A34" s="49"/>
      <c r="B34" s="103" t="s">
        <v>37</v>
      </c>
      <c r="C34" s="50" t="s">
        <v>38</v>
      </c>
      <c r="D34" s="49"/>
      <c r="E34" s="9"/>
      <c r="F34" s="9"/>
      <c r="G34" s="9"/>
    </row>
    <row r="35" spans="1:7" ht="15" customHeight="1">
      <c r="A35" s="9"/>
      <c r="B35" s="103" t="s">
        <v>39</v>
      </c>
      <c r="C35" s="50" t="s">
        <v>40</v>
      </c>
      <c r="D35" s="9"/>
      <c r="E35" s="9"/>
      <c r="F35" s="9"/>
      <c r="G35" s="9"/>
    </row>
    <row r="36" spans="1:7" ht="15.75" customHeight="1">
      <c r="A36" s="49"/>
      <c r="B36" s="103"/>
      <c r="C36" s="50"/>
      <c r="D36" s="49"/>
      <c r="E36" s="9"/>
      <c r="F36" s="9"/>
      <c r="G36" s="9"/>
    </row>
    <row r="37" spans="1:7" ht="15.75" customHeight="1">
      <c r="A37" s="49"/>
      <c r="B37" s="102">
        <v>5</v>
      </c>
      <c r="C37" s="22" t="s">
        <v>41</v>
      </c>
      <c r="D37" s="49"/>
      <c r="E37" s="9"/>
      <c r="F37" s="9"/>
      <c r="G37" s="9"/>
    </row>
    <row r="38" spans="1:7" ht="15.75" customHeight="1">
      <c r="A38" s="49"/>
      <c r="B38" s="102"/>
      <c r="C38" s="21" t="s">
        <v>42</v>
      </c>
      <c r="D38" s="49"/>
      <c r="E38" s="9"/>
      <c r="F38" s="9"/>
      <c r="G38" s="9"/>
    </row>
    <row r="39" spans="1:7" ht="48" customHeight="1">
      <c r="A39" s="49"/>
      <c r="B39" s="186" t="s">
        <v>43</v>
      </c>
      <c r="C39" s="185" t="s">
        <v>44</v>
      </c>
      <c r="D39" s="49"/>
      <c r="E39" s="9"/>
      <c r="F39" s="9"/>
      <c r="G39" s="9"/>
    </row>
    <row r="40" spans="1:7" ht="41.25" customHeight="1">
      <c r="A40" s="49"/>
      <c r="B40" s="187" t="s">
        <v>45</v>
      </c>
      <c r="C40" s="188" t="s">
        <v>46</v>
      </c>
      <c r="D40" s="49"/>
      <c r="E40" s="9"/>
      <c r="F40" s="9"/>
      <c r="G40" s="9"/>
    </row>
    <row r="41" spans="1:7" ht="18" customHeight="1">
      <c r="A41" s="9"/>
      <c r="B41" s="102" t="s">
        <v>47</v>
      </c>
      <c r="C41" s="50" t="s">
        <v>48</v>
      </c>
      <c r="D41" s="9"/>
      <c r="E41" s="9"/>
      <c r="F41" s="9"/>
      <c r="G41" s="9"/>
    </row>
    <row r="42" spans="1:7" ht="15" customHeight="1">
      <c r="A42" s="9"/>
      <c r="B42" s="104"/>
      <c r="C42" s="9"/>
      <c r="D42" s="9"/>
      <c r="E42" s="9"/>
      <c r="F42" s="9"/>
      <c r="G42" s="9"/>
    </row>
    <row r="43" spans="1:7" ht="15.75" customHeight="1">
      <c r="A43" s="49"/>
      <c r="B43" s="102">
        <v>6</v>
      </c>
      <c r="C43" s="22" t="s">
        <v>49</v>
      </c>
      <c r="D43" s="49"/>
      <c r="E43" s="9"/>
      <c r="F43" s="9"/>
      <c r="G43" s="9"/>
    </row>
    <row r="44" spans="1:7" ht="15.75" customHeight="1">
      <c r="A44" s="49"/>
      <c r="B44" s="104"/>
      <c r="C44" s="50" t="s">
        <v>50</v>
      </c>
      <c r="D44" s="49"/>
      <c r="E44" s="9"/>
      <c r="F44" s="9"/>
      <c r="G44" s="9"/>
    </row>
    <row r="45" spans="1:7" ht="15.75" customHeight="1">
      <c r="A45" s="49"/>
      <c r="B45" s="104"/>
      <c r="C45" s="9"/>
      <c r="D45" s="49"/>
      <c r="E45" s="9"/>
      <c r="F45" s="9"/>
      <c r="G45" s="9"/>
    </row>
    <row r="46" spans="1:7" ht="15.75" customHeight="1">
      <c r="A46" s="49"/>
      <c r="B46" s="102">
        <v>7</v>
      </c>
      <c r="C46" s="22" t="s">
        <v>51</v>
      </c>
      <c r="D46" s="49"/>
      <c r="E46" s="9"/>
      <c r="F46" s="9"/>
      <c r="G46" s="9"/>
    </row>
    <row r="47" spans="1:7" ht="15.75" customHeight="1">
      <c r="A47" s="49"/>
      <c r="B47" s="104"/>
      <c r="C47" s="50" t="s">
        <v>52</v>
      </c>
      <c r="D47" s="49"/>
      <c r="E47" s="9"/>
      <c r="F47" s="9"/>
      <c r="G47" s="9"/>
    </row>
    <row r="48" spans="1:7" ht="15.75" customHeight="1">
      <c r="A48" s="49"/>
      <c r="B48" s="104"/>
      <c r="C48" s="50"/>
      <c r="D48" s="9"/>
      <c r="E48" s="9"/>
      <c r="F48" s="9"/>
      <c r="G48" s="9"/>
    </row>
    <row r="49" spans="1:7" ht="15.75" customHeight="1">
      <c r="A49" s="49"/>
      <c r="B49" s="9"/>
      <c r="C49" s="9"/>
      <c r="D49" s="9"/>
      <c r="E49" s="9"/>
      <c r="F49" s="9"/>
      <c r="G49" s="9"/>
    </row>
    <row r="50" spans="1:7" ht="15.75" customHeight="1">
      <c r="A50" s="49"/>
      <c r="B50" s="9"/>
      <c r="C50" s="9"/>
      <c r="D50" s="9"/>
      <c r="E50" s="9"/>
      <c r="F50" s="9"/>
      <c r="G50" s="9"/>
    </row>
    <row r="51" spans="1:7" ht="15.75" customHeight="1">
      <c r="A51" s="49"/>
      <c r="B51" s="9"/>
      <c r="C51" s="9"/>
      <c r="D51" s="9"/>
      <c r="E51" s="9"/>
      <c r="F51" s="9"/>
      <c r="G51" s="9"/>
    </row>
    <row r="52" spans="1:7" ht="15.75" customHeight="1">
      <c r="A52" s="49"/>
      <c r="B52" s="9"/>
      <c r="C52" s="9"/>
      <c r="D52" s="9"/>
      <c r="E52" s="9"/>
      <c r="F52" s="9"/>
      <c r="G52" s="9"/>
    </row>
    <row r="53" spans="1:7" ht="15.75" customHeight="1">
      <c r="A53" s="49"/>
      <c r="B53" s="49"/>
      <c r="C53" s="49"/>
      <c r="D53" s="49"/>
      <c r="E53" s="49"/>
      <c r="F53" s="49"/>
      <c r="G53" s="49"/>
    </row>
    <row r="54" spans="1:7" ht="15.75" customHeight="1">
      <c r="A54" s="49"/>
      <c r="B54" s="49"/>
      <c r="C54" s="23"/>
      <c r="D54" s="49"/>
      <c r="E54" s="49"/>
      <c r="F54" s="49"/>
      <c r="G54" s="49"/>
    </row>
    <row r="55" spans="1:7" ht="15.75" customHeight="1">
      <c r="A55" s="49"/>
      <c r="B55" s="49"/>
      <c r="C55" s="24"/>
      <c r="D55" s="49"/>
      <c r="E55" s="49"/>
      <c r="F55" s="49"/>
      <c r="G55" s="49"/>
    </row>
    <row r="56" spans="1:7" ht="14.1">
      <c r="A56" s="49"/>
      <c r="B56" s="49"/>
      <c r="C56" s="25"/>
      <c r="D56" s="49"/>
      <c r="E56" s="49"/>
      <c r="F56" s="49"/>
      <c r="G56" s="49"/>
    </row>
    <row r="57" spans="1:7" ht="14.1">
      <c r="A57" s="49"/>
      <c r="B57" s="49"/>
      <c r="C57" s="25"/>
      <c r="D57" s="49"/>
      <c r="E57" s="49"/>
      <c r="F57" s="49"/>
      <c r="G57" s="49"/>
    </row>
    <row r="58" spans="1:7" ht="14.1">
      <c r="A58" s="49"/>
      <c r="B58" s="49"/>
      <c r="C58" s="25"/>
      <c r="D58" s="49"/>
      <c r="E58" s="49"/>
      <c r="F58" s="49"/>
      <c r="G58" s="49"/>
    </row>
    <row r="59" spans="1:7" ht="14.1">
      <c r="A59" s="49"/>
      <c r="B59" s="49"/>
      <c r="C59" s="25"/>
      <c r="D59" s="49"/>
      <c r="E59" s="49"/>
      <c r="F59" s="49"/>
      <c r="G59" s="49"/>
    </row>
    <row r="60" spans="1:7" ht="14.1">
      <c r="A60" s="49"/>
      <c r="B60" s="49"/>
      <c r="C60" s="25"/>
      <c r="D60" s="49"/>
      <c r="E60" s="49"/>
      <c r="F60" s="49"/>
      <c r="G60" s="49"/>
    </row>
    <row r="61" spans="1:7" ht="14.1">
      <c r="A61" s="49"/>
      <c r="B61" s="49"/>
      <c r="C61" s="25"/>
      <c r="D61" s="49"/>
      <c r="E61" s="49"/>
      <c r="F61" s="49"/>
      <c r="G61" s="49"/>
    </row>
    <row r="62" spans="1:7" ht="14.1">
      <c r="A62" s="49"/>
      <c r="B62" s="49"/>
      <c r="C62" s="25"/>
      <c r="D62" s="49"/>
      <c r="E62" s="49"/>
      <c r="F62" s="49"/>
      <c r="G62" s="49"/>
    </row>
    <row r="63" spans="1:7" ht="14.1">
      <c r="A63" s="49"/>
      <c r="B63" s="49"/>
      <c r="C63" s="25"/>
      <c r="D63" s="49"/>
      <c r="E63" s="49"/>
      <c r="F63" s="49"/>
      <c r="G63" s="49"/>
    </row>
    <row r="64" spans="1:7" ht="14.1">
      <c r="A64" s="49"/>
      <c r="B64" s="49"/>
      <c r="C64" s="25"/>
      <c r="D64" s="49"/>
      <c r="E64" s="49"/>
      <c r="F64" s="49"/>
      <c r="G64" s="49"/>
    </row>
    <row r="65" spans="1:7" ht="14.1">
      <c r="A65" s="9"/>
      <c r="B65" s="9"/>
      <c r="C65" s="25"/>
      <c r="D65" s="9"/>
      <c r="E65" s="9"/>
      <c r="F65" s="9"/>
      <c r="G65" s="9"/>
    </row>
    <row r="66" spans="1:7" ht="14.1">
      <c r="A66" s="9"/>
      <c r="B66" s="9"/>
      <c r="C66" s="24"/>
      <c r="D66" s="9"/>
      <c r="E66" s="9"/>
      <c r="F66" s="9"/>
      <c r="G66" s="9"/>
    </row>
    <row r="67" spans="1:7" ht="92.25" customHeight="1">
      <c r="A67" s="9"/>
      <c r="B67" s="9"/>
      <c r="C67" s="24"/>
      <c r="D67" s="9"/>
      <c r="E67" s="9"/>
      <c r="F67" s="9"/>
      <c r="G67" s="9"/>
    </row>
    <row r="68" spans="1:7" ht="14.1">
      <c r="A68" s="9"/>
      <c r="B68" s="9"/>
      <c r="C68" s="25"/>
      <c r="D68" s="9"/>
      <c r="E68" s="9"/>
      <c r="F68" s="9"/>
      <c r="G68" s="9"/>
    </row>
    <row r="69" spans="1:7" ht="14.1">
      <c r="A69" s="9"/>
      <c r="B69" s="9"/>
      <c r="C69" s="25"/>
      <c r="D69" s="9"/>
      <c r="E69" s="9"/>
      <c r="F69" s="9"/>
      <c r="G69" s="9"/>
    </row>
    <row r="70" spans="1:7" ht="14.1">
      <c r="A70" s="9"/>
      <c r="B70" s="9"/>
      <c r="C70" s="25"/>
      <c r="D70" s="9"/>
      <c r="E70" s="9"/>
      <c r="F70" s="9"/>
      <c r="G70" s="9"/>
    </row>
    <row r="71" spans="1:7" ht="15.75" customHeight="1">
      <c r="A71" s="9"/>
      <c r="B71" s="9"/>
      <c r="C71" s="9"/>
      <c r="D71" s="9"/>
      <c r="E71" s="9"/>
      <c r="F71" s="9"/>
      <c r="G71" s="9"/>
    </row>
    <row r="72" spans="1:7" ht="15.75" customHeight="1">
      <c r="A72" s="9"/>
      <c r="B72" s="9"/>
      <c r="C72" s="9"/>
      <c r="D72" s="9"/>
      <c r="E72" s="9"/>
      <c r="F72" s="9"/>
      <c r="G72" s="9"/>
    </row>
    <row r="73" spans="1:7" ht="15.75" customHeight="1">
      <c r="A73" s="9"/>
      <c r="B73" s="9"/>
      <c r="C73" s="9"/>
      <c r="D73" s="9"/>
      <c r="E73" s="9"/>
      <c r="F73" s="9"/>
      <c r="G73" s="9"/>
    </row>
    <row r="74" spans="1:7" ht="15.75" customHeight="1">
      <c r="A74" s="9"/>
      <c r="B74" s="9"/>
      <c r="C74" s="9"/>
      <c r="D74" s="9"/>
      <c r="E74" s="9"/>
      <c r="F74" s="9"/>
      <c r="G74" s="9"/>
    </row>
    <row r="75" spans="1:7" ht="15.75" customHeight="1">
      <c r="A75" s="9"/>
      <c r="B75" s="9"/>
      <c r="C75" s="26"/>
      <c r="D75" s="9"/>
      <c r="E75" s="9"/>
      <c r="F75" s="9"/>
      <c r="G75" s="9"/>
    </row>
    <row r="76" spans="1:7" ht="15.75" customHeight="1">
      <c r="A76" s="9"/>
      <c r="B76" s="9"/>
      <c r="C76" s="27"/>
      <c r="D76" s="9"/>
      <c r="E76" s="9"/>
      <c r="F76" s="9"/>
      <c r="G76" s="9"/>
    </row>
    <row r="77" spans="1:7" ht="15.75" customHeight="1">
      <c r="A77" s="9"/>
      <c r="B77" s="9"/>
      <c r="C77" s="28"/>
      <c r="D77" s="9"/>
      <c r="E77" s="9"/>
      <c r="F77" s="9"/>
      <c r="G77" s="9"/>
    </row>
    <row r="78" spans="1:7" ht="15.75" customHeight="1">
      <c r="A78" s="9"/>
      <c r="B78" s="9"/>
      <c r="C78" s="29"/>
      <c r="D78" s="9"/>
      <c r="E78" s="9"/>
      <c r="F78" s="9"/>
      <c r="G78" s="9"/>
    </row>
    <row r="79" spans="1:7" ht="15.75" customHeight="1">
      <c r="A79" s="9"/>
      <c r="B79" s="9"/>
      <c r="C79" s="30"/>
      <c r="D79" s="9"/>
      <c r="E79" s="9"/>
      <c r="F79" s="9"/>
      <c r="G79" s="9"/>
    </row>
    <row r="80" spans="1:7" ht="15.75" customHeight="1">
      <c r="A80" s="9"/>
      <c r="B80" s="9"/>
      <c r="C80" s="28"/>
      <c r="D80" s="9"/>
      <c r="E80" s="9"/>
      <c r="F80" s="9"/>
      <c r="G80" s="9"/>
    </row>
    <row r="81" spans="3:3" ht="15.75" customHeight="1">
      <c r="C81" s="30"/>
    </row>
    <row r="82" spans="3:3" ht="15.75" customHeight="1">
      <c r="C82" s="30"/>
    </row>
    <row r="83" spans="3:3" ht="15.75" customHeight="1">
      <c r="C83" s="29"/>
    </row>
    <row r="84" spans="3:3" ht="15.75" customHeight="1">
      <c r="C84" s="9"/>
    </row>
    <row r="85" spans="3:3" ht="15.75" customHeight="1">
      <c r="C85" s="9"/>
    </row>
    <row r="86" spans="3:3" ht="15.75" customHeight="1">
      <c r="C86" s="9"/>
    </row>
    <row r="87" spans="3:3" ht="15.75" customHeight="1">
      <c r="C87" s="9"/>
    </row>
    <row r="88" spans="3:3" ht="15.75" customHeight="1">
      <c r="C88" s="9"/>
    </row>
    <row r="89" spans="3:3" ht="15.75" customHeight="1">
      <c r="C89" s="9"/>
    </row>
    <row r="90" spans="3:3" ht="15.75" customHeight="1">
      <c r="C90" s="9"/>
    </row>
    <row r="91" spans="3:3" ht="15.75" customHeight="1">
      <c r="C91" s="9"/>
    </row>
    <row r="92" spans="3:3" ht="15.75" customHeight="1">
      <c r="C92" s="9"/>
    </row>
    <row r="93" spans="3:3" ht="15.75" customHeight="1">
      <c r="C93" s="9"/>
    </row>
    <row r="94" spans="3:3" ht="15.75" customHeight="1">
      <c r="C94" s="9"/>
    </row>
    <row r="95" spans="3:3" ht="15.75" customHeight="1">
      <c r="C95" s="9"/>
    </row>
    <row r="96" spans="3:3" ht="15.75" customHeight="1">
      <c r="C96" s="9"/>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horizontalCentered="1" gridLines="1"/>
  <pageMargins left="0.7" right="0.7" top="0.75" bottom="0.75" header="0" footer="0"/>
  <pageSetup fitToHeight="0" pageOrder="overThenDown" orientation="landscape" cellComments="atEnd"/>
  <headerFooter>
    <oddHeader>&amp;L000000Classified as Internal#</oddHead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1FCC60-BA2E-4AA6-A4AB-E5FF72329E23}">
          <x14:formula1>
            <xm:f>'HIDE Budgets'!$C$3:$C$59</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8DDC-C476-46E0-94BF-F8AB9812B62C}">
  <dimension ref="D7:F100"/>
  <sheetViews>
    <sheetView topLeftCell="A10" workbookViewId="0">
      <selection activeCell="H25" sqref="H25"/>
    </sheetView>
  </sheetViews>
  <sheetFormatPr defaultColWidth="8.85546875" defaultRowHeight="14.45"/>
  <cols>
    <col min="4" max="4" width="29.42578125" customWidth="1"/>
    <col min="5" max="5" width="49.85546875" customWidth="1"/>
  </cols>
  <sheetData>
    <row r="7" spans="4:5">
      <c r="D7" s="184" t="s">
        <v>486</v>
      </c>
    </row>
    <row r="10" spans="4:5">
      <c r="D10" s="51" t="s">
        <v>487</v>
      </c>
      <c r="E10" s="51" t="s">
        <v>488</v>
      </c>
    </row>
    <row r="11" spans="4:5">
      <c r="D11" s="53" t="str">
        <f>IF('3| Fonctions budgétisées'!C10='HIDE Validation'!$B$3,'HIDE Libellés'!$C$2,IF('3| Fonctions budgétisées'!C10='HIDE Validation'!$B$4,'HIDE Libellés'!$D$2,IF('3| Fonctions budgétisées'!C10='HIDE Validation'!$B$5,'HIDE Libellés'!$E$2,IF('3| Fonctions budgétisées'!C10='HIDE Validation'!$B$6,'HIDE Libellés'!$F$2,IF('3| Fonctions budgétisées'!C10='HIDE Validation'!$B$7,'HIDE Libellés'!$G$2)))))</f>
        <v>Function1</v>
      </c>
      <c r="E11" s="53" t="b">
        <f>IF('3| Fonctions budgétisées'!E10='HIDE Validation'!$D$3,'HIDE Libellés'!$C$11,IF('3| Fonctions budgétisées'!E10='HIDE Validation'!$D$4,'HIDE Libellés'!$D$11,IF('3| Fonctions budgétisées'!E10='HIDE Validation'!$D$5,'HIDE Libellés'!$E$11,IF('3| Fonctions budgétisées'!E10='HIDE Validation'!$D$6,'HIDE Libellés'!$F$11))))</f>
        <v>0</v>
      </c>
    </row>
    <row r="12" spans="4:5">
      <c r="D12" s="53" t="str">
        <f>IF('3| Fonctions budgétisées'!C11='HIDE Validation'!$B$3,'HIDE Libellés'!$C$2,IF('3| Fonctions budgétisées'!C11='HIDE Validation'!$B$4,'HIDE Libellés'!$D$2,IF('3| Fonctions budgétisées'!C11='HIDE Validation'!$B$5,'HIDE Libellés'!$E$2,IF('3| Fonctions budgétisées'!C11='HIDE Validation'!$B$6,'HIDE Libellés'!$F$2,IF('3| Fonctions budgétisées'!C11='HIDE Validation'!$B$7,'HIDE Libellés'!$G$2)))))</f>
        <v>Function1</v>
      </c>
      <c r="E12" s="53" t="b">
        <f>IF('3| Fonctions budgétisées'!E11='HIDE Validation'!$D$3,'HIDE Libellés'!$C$11,IF('3| Fonctions budgétisées'!E11='HIDE Validation'!$D$4,'HIDE Libellés'!$D$11,IF('3| Fonctions budgétisées'!E11='HIDE Validation'!$D$5,'HIDE Libellés'!$E$11,IF('3| Fonctions budgétisées'!E11='HIDE Validation'!$D$6,'HIDE Libellés'!$F$11))))</f>
        <v>0</v>
      </c>
    </row>
    <row r="13" spans="4:5">
      <c r="D13" s="53" t="str">
        <f>IF('3| Fonctions budgétisées'!C12='HIDE Validation'!$B$3,'HIDE Libellés'!$C$2,IF('3| Fonctions budgétisées'!C12='HIDE Validation'!$B$4,'HIDE Libellés'!$D$2,IF('3| Fonctions budgétisées'!C12='HIDE Validation'!$B$5,'HIDE Libellés'!$E$2,IF('3| Fonctions budgétisées'!C12='HIDE Validation'!$B$6,'HIDE Libellés'!$F$2,IF('3| Fonctions budgétisées'!C12='HIDE Validation'!$B$7,'HIDE Libellés'!$G$2)))))</f>
        <v>Function1</v>
      </c>
      <c r="E13" s="53" t="b">
        <f>IF('3| Fonctions budgétisées'!E12='HIDE Validation'!$D$3,'HIDE Libellés'!$C$11,IF('3| Fonctions budgétisées'!E12='HIDE Validation'!$D$4,'HIDE Libellés'!$D$11,IF('3| Fonctions budgétisées'!E12='HIDE Validation'!$D$5,'HIDE Libellés'!$E$11,IF('3| Fonctions budgétisées'!E12='HIDE Validation'!$D$6,'HIDE Libellés'!$F$11))))</f>
        <v>0</v>
      </c>
    </row>
    <row r="14" spans="4:5">
      <c r="D14" s="53" t="str">
        <f>IF('3| Fonctions budgétisées'!C13='HIDE Validation'!$B$3,'HIDE Libellés'!$C$2,IF('3| Fonctions budgétisées'!C13='HIDE Validation'!$B$4,'HIDE Libellés'!$D$2,IF('3| Fonctions budgétisées'!C13='HIDE Validation'!$B$5,'HIDE Libellés'!$E$2,IF('3| Fonctions budgétisées'!C13='HIDE Validation'!$B$6,'HIDE Libellés'!$F$2,IF('3| Fonctions budgétisées'!C13='HIDE Validation'!$B$7,'HIDE Libellés'!$G$2)))))</f>
        <v>Function1</v>
      </c>
      <c r="E14" s="53" t="b">
        <f>IF('3| Fonctions budgétisées'!E13='HIDE Validation'!$D$3,'HIDE Libellés'!$C$11,IF('3| Fonctions budgétisées'!E13='HIDE Validation'!$D$4,'HIDE Libellés'!$D$11,IF('3| Fonctions budgétisées'!E13='HIDE Validation'!$D$5,'HIDE Libellés'!$E$11,IF('3| Fonctions budgétisées'!E13='HIDE Validation'!$D$6,'HIDE Libellés'!$F$11))))</f>
        <v>0</v>
      </c>
    </row>
    <row r="15" spans="4:5">
      <c r="D15" s="53" t="str">
        <f>IF('3| Fonctions budgétisées'!C14='HIDE Validation'!$B$3,'HIDE Libellés'!$C$2,IF('3| Fonctions budgétisées'!C14='HIDE Validation'!$B$4,'HIDE Libellés'!$D$2,IF('3| Fonctions budgétisées'!C14='HIDE Validation'!$B$5,'HIDE Libellés'!$E$2,IF('3| Fonctions budgétisées'!C14='HIDE Validation'!$B$6,'HIDE Libellés'!$F$2,IF('3| Fonctions budgétisées'!C14='HIDE Validation'!$B$7,'HIDE Libellés'!$G$2)))))</f>
        <v>Function1</v>
      </c>
      <c r="E15" s="53" t="b">
        <f>IF('3| Fonctions budgétisées'!E14='HIDE Validation'!$D$3,'HIDE Libellés'!$C$11,IF('3| Fonctions budgétisées'!E14='HIDE Validation'!$D$4,'HIDE Libellés'!$D$11,IF('3| Fonctions budgétisées'!E14='HIDE Validation'!$D$5,'HIDE Libellés'!$E$11,IF('3| Fonctions budgétisées'!E14='HIDE Validation'!$D$6,'HIDE Libellés'!$F$11))))</f>
        <v>0</v>
      </c>
    </row>
    <row r="16" spans="4:5">
      <c r="D16" s="53" t="b">
        <f>IF('3| Fonctions budgétisées'!C15='HIDE Validation'!$B$3,'HIDE Libellés'!$C$2,IF('3| Fonctions budgétisées'!C15='HIDE Validation'!$B$4,'HIDE Libellés'!$D$2,IF('3| Fonctions budgétisées'!C15='HIDE Validation'!$B$5,'HIDE Libellés'!$E$2,IF('3| Fonctions budgétisées'!C15='HIDE Validation'!$B$6,'HIDE Libellés'!$F$2,IF('3| Fonctions budgétisées'!C15='HIDE Validation'!$B$7,'HIDE Libellés'!$G$2)))))</f>
        <v>0</v>
      </c>
      <c r="E16" s="53" t="b">
        <f>IF('3| Fonctions budgétisées'!E15='HIDE Validation'!$D$3,'HIDE Libellés'!$C$11,IF('3| Fonctions budgétisées'!E15='HIDE Validation'!$D$4,'HIDE Libellés'!$D$11,IF('3| Fonctions budgétisées'!E15='HIDE Validation'!$D$5,'HIDE Libellés'!$E$11,IF('3| Fonctions budgétisées'!E15='HIDE Validation'!$D$6,'HIDE Libellés'!$F$11))))</f>
        <v>0</v>
      </c>
    </row>
    <row r="17" spans="4:6">
      <c r="D17" s="53" t="b">
        <f>IF('3| Fonctions budgétisées'!C16='HIDE Validation'!$B$3,'HIDE Libellés'!$C$2,IF('3| Fonctions budgétisées'!C16='HIDE Validation'!$B$4,'HIDE Libellés'!$D$2,IF('3| Fonctions budgétisées'!C16='HIDE Validation'!$B$5,'HIDE Libellés'!$E$2,IF('3| Fonctions budgétisées'!C16='HIDE Validation'!$B$6,'HIDE Libellés'!$F$2,IF('3| Fonctions budgétisées'!C16='HIDE Validation'!$B$7,'HIDE Libellés'!$G$2)))))</f>
        <v>0</v>
      </c>
      <c r="E17" s="53" t="b">
        <f>IF('3| Fonctions budgétisées'!E16='HIDE Validation'!$D$3,'HIDE Libellés'!$C$11,IF('3| Fonctions budgétisées'!E16='HIDE Validation'!$D$4,'HIDE Libellés'!$D$11,IF('3| Fonctions budgétisées'!E16='HIDE Validation'!$D$5,'HIDE Libellés'!$E$11,IF('3| Fonctions budgétisées'!E16='HIDE Validation'!$D$6,'HIDE Libellés'!$F$11))))</f>
        <v>0</v>
      </c>
    </row>
    <row r="18" spans="4:6">
      <c r="D18" s="53" t="b">
        <f>IF('3| Fonctions budgétisées'!C17='HIDE Validation'!$B$3,'HIDE Libellés'!$C$2,IF('3| Fonctions budgétisées'!C17='HIDE Validation'!$B$4,'HIDE Libellés'!$D$2,IF('3| Fonctions budgétisées'!C17='HIDE Validation'!$B$5,'HIDE Libellés'!$E$2,IF('3| Fonctions budgétisées'!C17='HIDE Validation'!$B$6,'HIDE Libellés'!$F$2,IF('3| Fonctions budgétisées'!C17='HIDE Validation'!$B$7,'HIDE Libellés'!$G$2)))))</f>
        <v>0</v>
      </c>
      <c r="E18" s="53" t="b">
        <f>IF('3| Fonctions budgétisées'!E17='HIDE Validation'!$D$3,'HIDE Libellés'!$C$11,IF('3| Fonctions budgétisées'!E17='HIDE Validation'!$D$4,'HIDE Libellés'!$D$11,IF('3| Fonctions budgétisées'!E17='HIDE Validation'!$D$5,'HIDE Libellés'!$E$11,IF('3| Fonctions budgétisées'!E17='HIDE Validation'!$D$6,'HIDE Libellés'!$F$11))))</f>
        <v>0</v>
      </c>
    </row>
    <row r="19" spans="4:6">
      <c r="D19" s="53" t="b">
        <f>IF('3| Fonctions budgétisées'!C18='HIDE Validation'!$B$3,'HIDE Libellés'!$C$2,IF('3| Fonctions budgétisées'!C18='HIDE Validation'!$B$4,'HIDE Libellés'!$D$2,IF('3| Fonctions budgétisées'!C18='HIDE Validation'!$B$5,'HIDE Libellés'!$E$2,IF('3| Fonctions budgétisées'!C18='HIDE Validation'!$B$6,'HIDE Libellés'!$F$2,IF('3| Fonctions budgétisées'!C18='HIDE Validation'!$B$7,'HIDE Libellés'!$G$2)))))</f>
        <v>0</v>
      </c>
      <c r="E19" s="53" t="b">
        <f>IF('3| Fonctions budgétisées'!E18='HIDE Validation'!$D$3,'HIDE Libellés'!$C$11,IF('3| Fonctions budgétisées'!E18='HIDE Validation'!$D$4,'HIDE Libellés'!$D$11,IF('3| Fonctions budgétisées'!E18='HIDE Validation'!$D$5,'HIDE Libellés'!$E$11,IF('3| Fonctions budgétisées'!E18='HIDE Validation'!$D$6,'HIDE Libellés'!$F$11))))</f>
        <v>0</v>
      </c>
    </row>
    <row r="20" spans="4:6">
      <c r="D20" s="53" t="b">
        <f>IF('3| Fonctions budgétisées'!C19='HIDE Validation'!$B$3,'HIDE Libellés'!$C$2,IF('3| Fonctions budgétisées'!C19='HIDE Validation'!$B$4,'HIDE Libellés'!$D$2,IF('3| Fonctions budgétisées'!C19='HIDE Validation'!$B$5,'HIDE Libellés'!$E$2,IF('3| Fonctions budgétisées'!C19='HIDE Validation'!$B$6,'HIDE Libellés'!$F$2,IF('3| Fonctions budgétisées'!C19='HIDE Validation'!$B$7,'HIDE Libellés'!$G$2)))))</f>
        <v>0</v>
      </c>
      <c r="E20" s="53" t="b">
        <f>IF('3| Fonctions budgétisées'!E19='HIDE Validation'!$D$3,'HIDE Libellés'!$C$11,IF('3| Fonctions budgétisées'!E19='HIDE Validation'!$D$4,'HIDE Libellés'!$D$11,IF('3| Fonctions budgétisées'!E19='HIDE Validation'!$D$5,'HIDE Libellés'!$E$11,IF('3| Fonctions budgétisées'!E19='HIDE Validation'!$D$6,'HIDE Libellés'!$F$11))))</f>
        <v>0</v>
      </c>
    </row>
    <row r="21" spans="4:6">
      <c r="D21" s="53" t="b">
        <f>IF('3| Fonctions budgétisées'!C20='HIDE Validation'!$B$3,'HIDE Libellés'!$C$2,IF('3| Fonctions budgétisées'!C20='HIDE Validation'!$B$4,'HIDE Libellés'!$D$2,IF('3| Fonctions budgétisées'!C20='HIDE Validation'!$B$5,'HIDE Libellés'!$E$2,IF('3| Fonctions budgétisées'!C20='HIDE Validation'!$B$6,'HIDE Libellés'!$F$2,IF('3| Fonctions budgétisées'!C20='HIDE Validation'!$B$7,'HIDE Libellés'!$G$2)))))</f>
        <v>0</v>
      </c>
      <c r="E21" s="53" t="b">
        <f>IF('3| Fonctions budgétisées'!E20='HIDE Validation'!$D$3,'HIDE Libellés'!$C$11,IF('3| Fonctions budgétisées'!E20='HIDE Validation'!$D$4,'HIDE Libellés'!$D$11,IF('3| Fonctions budgétisées'!E20='HIDE Validation'!$D$5,'HIDE Libellés'!$E$11,IF('3| Fonctions budgétisées'!E20='HIDE Validation'!$D$6,'HIDE Libellés'!$F$11))))</f>
        <v>0</v>
      </c>
    </row>
    <row r="22" spans="4:6">
      <c r="D22" s="53" t="b">
        <f>IF('3| Fonctions budgétisées'!C21='HIDE Validation'!$B$3,'HIDE Libellés'!$C$2,IF('3| Fonctions budgétisées'!C21='HIDE Validation'!$B$4,'HIDE Libellés'!$D$2,IF('3| Fonctions budgétisées'!C21='HIDE Validation'!$B$5,'HIDE Libellés'!$E$2,IF('3| Fonctions budgétisées'!C21='HIDE Validation'!$B$6,'HIDE Libellés'!$F$2,IF('3| Fonctions budgétisées'!C21='HIDE Validation'!$B$7,'HIDE Libellés'!$G$2)))))</f>
        <v>0</v>
      </c>
      <c r="E22" s="53" t="b">
        <f>IF('3| Fonctions budgétisées'!E21='HIDE Validation'!$D$3,'HIDE Libellés'!$C$11,IF('3| Fonctions budgétisées'!E21='HIDE Validation'!$D$4,'HIDE Libellés'!$D$11,IF('3| Fonctions budgétisées'!E21='HIDE Validation'!$D$5,'HIDE Libellés'!$E$11,IF('3| Fonctions budgétisées'!E21='HIDE Validation'!$D$6,'HIDE Libellés'!$F$11))))</f>
        <v>0</v>
      </c>
    </row>
    <row r="23" spans="4:6">
      <c r="D23" s="53" t="b">
        <f>IF('3| Fonctions budgétisées'!C22='HIDE Validation'!$B$3,'HIDE Libellés'!$C$2,IF('3| Fonctions budgétisées'!C22='HIDE Validation'!$B$4,'HIDE Libellés'!$D$2,IF('3| Fonctions budgétisées'!C22='HIDE Validation'!$B$5,'HIDE Libellés'!$E$2,IF('3| Fonctions budgétisées'!C22='HIDE Validation'!$B$6,'HIDE Libellés'!$F$2,IF('3| Fonctions budgétisées'!C22='HIDE Validation'!$B$7,'HIDE Libellés'!$G$2)))))</f>
        <v>0</v>
      </c>
      <c r="E23" s="53" t="b">
        <f>IF('3| Fonctions budgétisées'!E22='HIDE Validation'!$D$3,'HIDE Libellés'!$C$11,IF('3| Fonctions budgétisées'!E22='HIDE Validation'!$D$4,'HIDE Libellés'!$D$11,IF('3| Fonctions budgétisées'!E22='HIDE Validation'!$D$5,'HIDE Libellés'!$E$11,IF('3| Fonctions budgétisées'!E22='HIDE Validation'!$D$6,'HIDE Libellés'!$F$11))))</f>
        <v>0</v>
      </c>
    </row>
    <row r="24" spans="4:6">
      <c r="D24" s="53" t="b">
        <f>IF('3| Fonctions budgétisées'!C23='HIDE Validation'!$B$3,'HIDE Libellés'!$C$2,IF('3| Fonctions budgétisées'!C23='HIDE Validation'!$B$4,'HIDE Libellés'!$D$2,IF('3| Fonctions budgétisées'!C23='HIDE Validation'!$B$5,'HIDE Libellés'!$E$2,IF('3| Fonctions budgétisées'!C23='HIDE Validation'!$B$6,'HIDE Libellés'!$F$2,IF('3| Fonctions budgétisées'!C23='HIDE Validation'!$B$7,'HIDE Libellés'!$G$2)))))</f>
        <v>0</v>
      </c>
      <c r="E24" s="53" t="b">
        <f>IF('3| Fonctions budgétisées'!E23='HIDE Validation'!$D$3,'HIDE Libellés'!$C$11,IF('3| Fonctions budgétisées'!E23='HIDE Validation'!$D$4,'HIDE Libellés'!$D$11,IF('3| Fonctions budgétisées'!E23='HIDE Validation'!$D$5,'HIDE Libellés'!$E$11,IF('3| Fonctions budgétisées'!E23='HIDE Validation'!$D$6,'HIDE Libellés'!$F$11))))</f>
        <v>0</v>
      </c>
    </row>
    <row r="25" spans="4:6">
      <c r="D25" s="53" t="b">
        <f>IF('3| Fonctions budgétisées'!C24='HIDE Validation'!$B$3,'HIDE Libellés'!$C$2,IF('3| Fonctions budgétisées'!C24='HIDE Validation'!$B$4,'HIDE Libellés'!$D$2,IF('3| Fonctions budgétisées'!C24='HIDE Validation'!$B$5,'HIDE Libellés'!$E$2,IF('3| Fonctions budgétisées'!C24='HIDE Validation'!$B$6,'HIDE Libellés'!$F$2,IF('3| Fonctions budgétisées'!C24='HIDE Validation'!$B$7,'HIDE Libellés'!$G$2)))))</f>
        <v>0</v>
      </c>
      <c r="E25" s="53" t="b">
        <f>IF('3| Fonctions budgétisées'!E24='HIDE Validation'!$D$3,'HIDE Libellés'!$C$11,IF('3| Fonctions budgétisées'!E24='HIDE Validation'!$D$4,'HIDE Libellés'!$D$11,IF('3| Fonctions budgétisées'!E24='HIDE Validation'!$D$5,'HIDE Libellés'!$E$11,IF('3| Fonctions budgétisées'!E24='HIDE Validation'!$D$6,'HIDE Libellés'!$F$11))))</f>
        <v>0</v>
      </c>
    </row>
    <row r="26" spans="4:6">
      <c r="D26" s="53" t="b">
        <f>IF('3| Fonctions budgétisées'!C25='HIDE Validation'!$B$3,'HIDE Libellés'!$C$2,IF('3| Fonctions budgétisées'!C25='HIDE Validation'!$B$4,'HIDE Libellés'!$D$2,IF('3| Fonctions budgétisées'!C25='HIDE Validation'!$B$5,'HIDE Libellés'!$E$2,IF('3| Fonctions budgétisées'!C25='HIDE Validation'!$B$6,'HIDE Libellés'!$F$2,IF('3| Fonctions budgétisées'!C25='HIDE Validation'!$B$7,'HIDE Libellés'!$G$2)))))</f>
        <v>0</v>
      </c>
      <c r="E26" s="53" t="b">
        <f>IF('3| Fonctions budgétisées'!E25='HIDE Validation'!$D$3,'HIDE Libellés'!$C$11,IF('3| Fonctions budgétisées'!E25='HIDE Validation'!$D$4,'HIDE Libellés'!$D$11,IF('3| Fonctions budgétisées'!E25='HIDE Validation'!$D$5,'HIDE Libellés'!$E$11,IF('3| Fonctions budgétisées'!E25='HIDE Validation'!$D$6,'HIDE Libellés'!$F$11))))</f>
        <v>0</v>
      </c>
    </row>
    <row r="27" spans="4:6">
      <c r="D27" s="53" t="b">
        <f>IF('3| Fonctions budgétisées'!C26='HIDE Validation'!$B$3,'HIDE Libellés'!$C$2,IF('3| Fonctions budgétisées'!C26='HIDE Validation'!$B$4,'HIDE Libellés'!$D$2,IF('3| Fonctions budgétisées'!C26='HIDE Validation'!$B$5,'HIDE Libellés'!$E$2,IF('3| Fonctions budgétisées'!C26='HIDE Validation'!$B$6,'HIDE Libellés'!$F$2,IF('3| Fonctions budgétisées'!C26='HIDE Validation'!$B$7,'HIDE Libellés'!$G$2)))))</f>
        <v>0</v>
      </c>
      <c r="E27" s="53" t="b">
        <f>IF('3| Fonctions budgétisées'!E26='HIDE Validation'!$D$3,'HIDE Libellés'!$C$11,IF('3| Fonctions budgétisées'!E26='HIDE Validation'!$D$4,'HIDE Libellés'!$D$11,IF('3| Fonctions budgétisées'!E26='HIDE Validation'!$D$5,'HIDE Libellés'!$E$11,IF('3| Fonctions budgétisées'!E26='HIDE Validation'!$D$6,'HIDE Libellés'!$F$11))))</f>
        <v>0</v>
      </c>
    </row>
    <row r="28" spans="4:6">
      <c r="D28" s="53" t="b">
        <f>IF('3| Fonctions budgétisées'!C27='HIDE Validation'!$B$3,'HIDE Libellés'!$C$2,IF('3| Fonctions budgétisées'!C27='HIDE Validation'!$B$4,'HIDE Libellés'!$D$2,IF('3| Fonctions budgétisées'!C27='HIDE Validation'!$B$5,'HIDE Libellés'!$E$2,IF('3| Fonctions budgétisées'!C27='HIDE Validation'!$B$6,'HIDE Libellés'!$F$2,IF('3| Fonctions budgétisées'!C27='HIDE Validation'!$B$7,'HIDE Libellés'!$G$2)))))</f>
        <v>0</v>
      </c>
      <c r="E28" s="53" t="b">
        <f>IF('3| Fonctions budgétisées'!E27='HIDE Validation'!$D$3,'HIDE Libellés'!$C$11,IF('3| Fonctions budgétisées'!E27='HIDE Validation'!$D$4,'HIDE Libellés'!$D$11,IF('3| Fonctions budgétisées'!E27='HIDE Validation'!$D$5,'HIDE Libellés'!$E$11,IF('3| Fonctions budgétisées'!E27='HIDE Validation'!$D$6,'HIDE Libellés'!$F$11))))</f>
        <v>0</v>
      </c>
    </row>
    <row r="29" spans="4:6">
      <c r="D29" s="53" t="b">
        <f>IF('3| Fonctions budgétisées'!C28='HIDE Validation'!$B$3,'HIDE Libellés'!$C$2,IF('3| Fonctions budgétisées'!C28='HIDE Validation'!$B$4,'HIDE Libellés'!$D$2,IF('3| Fonctions budgétisées'!C28='HIDE Validation'!$B$5,'HIDE Libellés'!$E$2,IF('3| Fonctions budgétisées'!C28='HIDE Validation'!$B$6,'HIDE Libellés'!$F$2,IF('3| Fonctions budgétisées'!C28='HIDE Validation'!$B$7,'HIDE Libellés'!$G$2)))))</f>
        <v>0</v>
      </c>
      <c r="E29" s="53" t="b">
        <f>IF('3| Fonctions budgétisées'!E28='HIDE Validation'!$D$3,'HIDE Libellés'!$C$11,IF('3| Fonctions budgétisées'!E28='HIDE Validation'!$D$4,'HIDE Libellés'!$D$11,IF('3| Fonctions budgétisées'!E28='HIDE Validation'!$D$5,'HIDE Libellés'!$E$11,IF('3| Fonctions budgétisées'!E28='HIDE Validation'!$D$6,'HIDE Libellés'!$F$11))))</f>
        <v>0</v>
      </c>
    </row>
    <row r="30" spans="4:6">
      <c r="D30" s="53" t="b">
        <f>IF('3| Fonctions budgétisées'!C29='HIDE Validation'!$B$3,'HIDE Libellés'!$C$2,IF('3| Fonctions budgétisées'!C29='HIDE Validation'!$B$4,'HIDE Libellés'!$D$2,IF('3| Fonctions budgétisées'!C29='HIDE Validation'!$B$5,'HIDE Libellés'!$E$2,IF('3| Fonctions budgétisées'!C29='HIDE Validation'!$B$6,'HIDE Libellés'!$F$2,IF('3| Fonctions budgétisées'!C29='HIDE Validation'!$B$7,'HIDE Libellés'!$G$2)))))</f>
        <v>0</v>
      </c>
      <c r="E30" s="53" t="b">
        <f>IF('3| Fonctions budgétisées'!E29='HIDE Validation'!$D$3,'HIDE Libellés'!$C$11,IF('3| Fonctions budgétisées'!E29='HIDE Validation'!$D$4,'HIDE Libellés'!$D$11,IF('3| Fonctions budgétisées'!E29='HIDE Validation'!$D$5,'HIDE Libellés'!$E$11,IF('3| Fonctions budgétisées'!E29='HIDE Validation'!$D$6,'HIDE Libellés'!$F$11))))</f>
        <v>0</v>
      </c>
    </row>
    <row r="31" spans="4:6">
      <c r="D31" s="53" t="b">
        <f>IF('3| Fonctions budgétisées'!C30='HIDE Validation'!$B$3,'HIDE Libellés'!$C$2,IF('3| Fonctions budgétisées'!C30='HIDE Validation'!$B$4,'HIDE Libellés'!$D$2,IF('3| Fonctions budgétisées'!C30='HIDE Validation'!$B$5,'HIDE Libellés'!$E$2,IF('3| Fonctions budgétisées'!C30='HIDE Validation'!$B$6,'HIDE Libellés'!$F$2,IF('3| Fonctions budgétisées'!C30='HIDE Validation'!$B$7,'HIDE Libellés'!$G$2)))))</f>
        <v>0</v>
      </c>
      <c r="E31" s="53" t="b">
        <f>IF('3| Fonctions budgétisées'!E30='HIDE Validation'!$D$3,'HIDE Libellés'!$C$11,IF('3| Fonctions budgétisées'!E30='HIDE Validation'!$D$4,'HIDE Libellés'!$D$11,IF('3| Fonctions budgétisées'!E30='HIDE Validation'!$D$5,'HIDE Libellés'!$E$11,IF('3| Fonctions budgétisées'!E30='HIDE Validation'!$D$6,'HIDE Libellés'!$F$11))))</f>
        <v>0</v>
      </c>
    </row>
    <row r="32" spans="4:6">
      <c r="D32" s="53" t="b">
        <f>IF('3| Fonctions budgétisées'!C31='HIDE Validation'!$B$3,'HIDE Libellés'!$C$2,IF('3| Fonctions budgétisées'!C31='HIDE Validation'!$B$4,'HIDE Libellés'!$D$2,IF('3| Fonctions budgétisées'!C31='HIDE Validation'!$B$5,'HIDE Libellés'!$E$2,IF('3| Fonctions budgétisées'!C31='HIDE Validation'!$B$6,'HIDE Libellés'!$F$2,IF('3| Fonctions budgétisées'!C31='HIDE Validation'!$B$7,'HIDE Libellés'!$G$2)))))</f>
        <v>0</v>
      </c>
      <c r="E32" s="53" t="b">
        <f>IF('3| Fonctions budgétisées'!E31='HIDE Validation'!$D$3,'HIDE Libellés'!$C$11,IF('3| Fonctions budgétisées'!E31='HIDE Validation'!$D$4,'HIDE Libellés'!$D$11,IF('3| Fonctions budgétisées'!E31='HIDE Validation'!$D$5,'HIDE Libellés'!$E$11,IF('3| Fonctions budgétisées'!E31='HIDE Validation'!$D$6,'HIDE Libellés'!$F$11))))</f>
        <v>0</v>
      </c>
      <c r="F32" s="167"/>
    </row>
    <row r="33" spans="4:5">
      <c r="D33" s="53" t="b">
        <f>IF('3| Fonctions budgétisées'!C32='HIDE Validation'!$B$3,'HIDE Libellés'!$C$2,IF('3| Fonctions budgétisées'!C32='HIDE Validation'!$B$4,'HIDE Libellés'!$D$2,IF('3| Fonctions budgétisées'!C32='HIDE Validation'!$B$5,'HIDE Libellés'!$E$2,IF('3| Fonctions budgétisées'!C32='HIDE Validation'!$B$6,'HIDE Libellés'!$F$2,IF('3| Fonctions budgétisées'!C32='HIDE Validation'!$B$7,'HIDE Libellés'!$G$2)))))</f>
        <v>0</v>
      </c>
      <c r="E33" s="53" t="b">
        <f>IF('3| Fonctions budgétisées'!E32='HIDE Validation'!$D$3,'HIDE Libellés'!$C$11,IF('3| Fonctions budgétisées'!E32='HIDE Validation'!$D$4,'HIDE Libellés'!$D$11,IF('3| Fonctions budgétisées'!E32='HIDE Validation'!$D$5,'HIDE Libellés'!$E$11,IF('3| Fonctions budgétisées'!E32='HIDE Validation'!$D$6,'HIDE Libellés'!$F$11))))</f>
        <v>0</v>
      </c>
    </row>
    <row r="34" spans="4:5">
      <c r="D34" s="53" t="b">
        <f>IF('3| Fonctions budgétisées'!C33='HIDE Validation'!$B$3,'HIDE Libellés'!$C$2,IF('3| Fonctions budgétisées'!C33='HIDE Validation'!$B$4,'HIDE Libellés'!$D$2,IF('3| Fonctions budgétisées'!C33='HIDE Validation'!$B$5,'HIDE Libellés'!$E$2,IF('3| Fonctions budgétisées'!C33='HIDE Validation'!$B$6,'HIDE Libellés'!$F$2,IF('3| Fonctions budgétisées'!C33='HIDE Validation'!$B$7,'HIDE Libellés'!$G$2)))))</f>
        <v>0</v>
      </c>
      <c r="E34" s="53" t="b">
        <f>IF('3| Fonctions budgétisées'!E33='HIDE Validation'!$D$3,'HIDE Libellés'!$C$11,IF('3| Fonctions budgétisées'!E33='HIDE Validation'!$D$4,'HIDE Libellés'!$D$11,IF('3| Fonctions budgétisées'!E33='HIDE Validation'!$D$5,'HIDE Libellés'!$E$11,IF('3| Fonctions budgétisées'!E33='HIDE Validation'!$D$6,'HIDE Libellés'!$F$11))))</f>
        <v>0</v>
      </c>
    </row>
    <row r="35" spans="4:5">
      <c r="D35" s="53" t="b">
        <f>IF('3| Fonctions budgétisées'!C34='HIDE Validation'!$B$3,'HIDE Libellés'!$C$2,IF('3| Fonctions budgétisées'!C34='HIDE Validation'!$B$4,'HIDE Libellés'!$D$2,IF('3| Fonctions budgétisées'!C34='HIDE Validation'!$B$5,'HIDE Libellés'!$E$2,IF('3| Fonctions budgétisées'!C34='HIDE Validation'!$B$6,'HIDE Libellés'!$F$2,IF('3| Fonctions budgétisées'!C34='HIDE Validation'!$B$7,'HIDE Libellés'!$G$2)))))</f>
        <v>0</v>
      </c>
      <c r="E35" s="53" t="b">
        <f>IF('3| Fonctions budgétisées'!E34='HIDE Validation'!$D$3,'HIDE Libellés'!$C$11,IF('3| Fonctions budgétisées'!E34='HIDE Validation'!$D$4,'HIDE Libellés'!$D$11,IF('3| Fonctions budgétisées'!E34='HIDE Validation'!$D$5,'HIDE Libellés'!$E$11,IF('3| Fonctions budgétisées'!E34='HIDE Validation'!$D$6,'HIDE Libellés'!$F$11))))</f>
        <v>0</v>
      </c>
    </row>
    <row r="36" spans="4:5">
      <c r="D36" s="53" t="b">
        <f>IF('3| Fonctions budgétisées'!C35='HIDE Validation'!$B$3,'HIDE Libellés'!$C$2,IF('3| Fonctions budgétisées'!C35='HIDE Validation'!$B$4,'HIDE Libellés'!$D$2,IF('3| Fonctions budgétisées'!C35='HIDE Validation'!$B$5,'HIDE Libellés'!$E$2,IF('3| Fonctions budgétisées'!C35='HIDE Validation'!$B$6,'HIDE Libellés'!$F$2,IF('3| Fonctions budgétisées'!C35='HIDE Validation'!$B$7,'HIDE Libellés'!$G$2)))))</f>
        <v>0</v>
      </c>
      <c r="E36" s="53" t="b">
        <f>IF('3| Fonctions budgétisées'!E35='HIDE Validation'!$D$3,'HIDE Libellés'!$C$11,IF('3| Fonctions budgétisées'!E35='HIDE Validation'!$D$4,'HIDE Libellés'!$D$11,IF('3| Fonctions budgétisées'!E35='HIDE Validation'!$D$5,'HIDE Libellés'!$E$11,IF('3| Fonctions budgétisées'!E35='HIDE Validation'!$D$6,'HIDE Libellés'!$F$11))))</f>
        <v>0</v>
      </c>
    </row>
    <row r="37" spans="4:5">
      <c r="D37" s="53" t="b">
        <f>IF('3| Fonctions budgétisées'!C36='HIDE Validation'!$B$3,'HIDE Libellés'!$C$2,IF('3| Fonctions budgétisées'!C36='HIDE Validation'!$B$4,'HIDE Libellés'!$D$2,IF('3| Fonctions budgétisées'!C36='HIDE Validation'!$B$5,'HIDE Libellés'!$E$2,IF('3| Fonctions budgétisées'!C36='HIDE Validation'!$B$6,'HIDE Libellés'!$F$2,IF('3| Fonctions budgétisées'!C36='HIDE Validation'!$B$7,'HIDE Libellés'!$G$2)))))</f>
        <v>0</v>
      </c>
      <c r="E37" s="53" t="b">
        <f>IF('3| Fonctions budgétisées'!E36='HIDE Validation'!$D$3,'HIDE Libellés'!$C$11,IF('3| Fonctions budgétisées'!E36='HIDE Validation'!$D$4,'HIDE Libellés'!$D$11,IF('3| Fonctions budgétisées'!E36='HIDE Validation'!$D$5,'HIDE Libellés'!$E$11,IF('3| Fonctions budgétisées'!E36='HIDE Validation'!$D$6,'HIDE Libellés'!$F$11))))</f>
        <v>0</v>
      </c>
    </row>
    <row r="38" spans="4:5">
      <c r="D38" s="53" t="b">
        <f>IF('3| Fonctions budgétisées'!C37='HIDE Validation'!$B$3,'HIDE Libellés'!$C$2,IF('3| Fonctions budgétisées'!C37='HIDE Validation'!$B$4,'HIDE Libellés'!$D$2,IF('3| Fonctions budgétisées'!C37='HIDE Validation'!$B$5,'HIDE Libellés'!$E$2,IF('3| Fonctions budgétisées'!C37='HIDE Validation'!$B$6,'HIDE Libellés'!$F$2,IF('3| Fonctions budgétisées'!C37='HIDE Validation'!$B$7,'HIDE Libellés'!$G$2)))))</f>
        <v>0</v>
      </c>
      <c r="E38" s="53" t="b">
        <f>IF('3| Fonctions budgétisées'!E37='HIDE Validation'!$D$3,'HIDE Libellés'!$C$11,IF('3| Fonctions budgétisées'!E37='HIDE Validation'!$D$4,'HIDE Libellés'!$D$11,IF('3| Fonctions budgétisées'!E37='HIDE Validation'!$D$5,'HIDE Libellés'!$E$11,IF('3| Fonctions budgétisées'!E37='HIDE Validation'!$D$6,'HIDE Libellés'!$F$11))))</f>
        <v>0</v>
      </c>
    </row>
    <row r="39" spans="4:5">
      <c r="D39" s="53" t="b">
        <f>IF('3| Fonctions budgétisées'!C38='HIDE Validation'!$B$3,'HIDE Libellés'!$C$2,IF('3| Fonctions budgétisées'!C38='HIDE Validation'!$B$4,'HIDE Libellés'!$D$2,IF('3| Fonctions budgétisées'!C38='HIDE Validation'!$B$5,'HIDE Libellés'!$E$2,IF('3| Fonctions budgétisées'!C38='HIDE Validation'!$B$6,'HIDE Libellés'!$F$2,IF('3| Fonctions budgétisées'!C38='HIDE Validation'!$B$7,'HIDE Libellés'!$G$2)))))</f>
        <v>0</v>
      </c>
      <c r="E39" s="53" t="b">
        <f>IF('3| Fonctions budgétisées'!E38='HIDE Validation'!$D$3,'HIDE Libellés'!$C$11,IF('3| Fonctions budgétisées'!E38='HIDE Validation'!$D$4,'HIDE Libellés'!$D$11,IF('3| Fonctions budgétisées'!E38='HIDE Validation'!$D$5,'HIDE Libellés'!$E$11,IF('3| Fonctions budgétisées'!E38='HIDE Validation'!$D$6,'HIDE Libellés'!$F$11))))</f>
        <v>0</v>
      </c>
    </row>
    <row r="40" spans="4:5">
      <c r="D40" s="53" t="b">
        <f>IF('3| Fonctions budgétisées'!C39='HIDE Validation'!$B$3,'HIDE Libellés'!$C$2,IF('3| Fonctions budgétisées'!C39='HIDE Validation'!$B$4,'HIDE Libellés'!$D$2,IF('3| Fonctions budgétisées'!C39='HIDE Validation'!$B$5,'HIDE Libellés'!$E$2,IF('3| Fonctions budgétisées'!C39='HIDE Validation'!$B$6,'HIDE Libellés'!$F$2,IF('3| Fonctions budgétisées'!C39='HIDE Validation'!$B$7,'HIDE Libellés'!$G$2)))))</f>
        <v>0</v>
      </c>
      <c r="E40" s="53" t="b">
        <f>IF('3| Fonctions budgétisées'!E39='HIDE Validation'!$D$3,'HIDE Libellés'!$C$11,IF('3| Fonctions budgétisées'!E39='HIDE Validation'!$D$4,'HIDE Libellés'!$D$11,IF('3| Fonctions budgétisées'!E39='HIDE Validation'!$D$5,'HIDE Libellés'!$E$11,IF('3| Fonctions budgétisées'!E39='HIDE Validation'!$D$6,'HIDE Libellés'!$F$11))))</f>
        <v>0</v>
      </c>
    </row>
    <row r="41" spans="4:5">
      <c r="D41" s="53" t="b">
        <f>IF('3| Fonctions budgétisées'!C40='HIDE Validation'!$B$3,'HIDE Libellés'!$C$2,IF('3| Fonctions budgétisées'!C40='HIDE Validation'!$B$4,'HIDE Libellés'!$D$2,IF('3| Fonctions budgétisées'!C40='HIDE Validation'!$B$5,'HIDE Libellés'!$E$2,IF('3| Fonctions budgétisées'!C40='HIDE Validation'!$B$6,'HIDE Libellés'!$F$2,IF('3| Fonctions budgétisées'!C40='HIDE Validation'!$B$7,'HIDE Libellés'!$G$2)))))</f>
        <v>0</v>
      </c>
      <c r="E41" s="53" t="b">
        <f>IF('3| Fonctions budgétisées'!E40='HIDE Validation'!$D$3,'HIDE Libellés'!$C$11,IF('3| Fonctions budgétisées'!E40='HIDE Validation'!$D$4,'HIDE Libellés'!$D$11,IF('3| Fonctions budgétisées'!E40='HIDE Validation'!$D$5,'HIDE Libellés'!$E$11,IF('3| Fonctions budgétisées'!E40='HIDE Validation'!$D$6,'HIDE Libellés'!$F$11))))</f>
        <v>0</v>
      </c>
    </row>
    <row r="42" spans="4:5">
      <c r="D42" s="53" t="b">
        <f>IF('3| Fonctions budgétisées'!C41='HIDE Validation'!$B$3,'HIDE Libellés'!$C$2,IF('3| Fonctions budgétisées'!C41='HIDE Validation'!$B$4,'HIDE Libellés'!$D$2,IF('3| Fonctions budgétisées'!C41='HIDE Validation'!$B$5,'HIDE Libellés'!$E$2,IF('3| Fonctions budgétisées'!C41='HIDE Validation'!$B$6,'HIDE Libellés'!$F$2,IF('3| Fonctions budgétisées'!C41='HIDE Validation'!$B$7,'HIDE Libellés'!$G$2)))))</f>
        <v>0</v>
      </c>
      <c r="E42" s="53" t="b">
        <f>IF('3| Fonctions budgétisées'!E41='HIDE Validation'!$D$3,'HIDE Libellés'!$C$11,IF('3| Fonctions budgétisées'!E41='HIDE Validation'!$D$4,'HIDE Libellés'!$D$11,IF('3| Fonctions budgétisées'!E41='HIDE Validation'!$D$5,'HIDE Libellés'!$E$11,IF('3| Fonctions budgétisées'!E41='HIDE Validation'!$D$6,'HIDE Libellés'!$F$11))))</f>
        <v>0</v>
      </c>
    </row>
    <row r="43" spans="4:5">
      <c r="D43" s="53" t="b">
        <f>IF('3| Fonctions budgétisées'!C42='HIDE Validation'!$B$3,'HIDE Libellés'!$C$2,IF('3| Fonctions budgétisées'!C42='HIDE Validation'!$B$4,'HIDE Libellés'!$D$2,IF('3| Fonctions budgétisées'!C42='HIDE Validation'!$B$5,'HIDE Libellés'!$E$2,IF('3| Fonctions budgétisées'!C42='HIDE Validation'!$B$6,'HIDE Libellés'!$F$2,IF('3| Fonctions budgétisées'!C42='HIDE Validation'!$B$7,'HIDE Libellés'!$G$2)))))</f>
        <v>0</v>
      </c>
      <c r="E43" s="53" t="b">
        <f>IF('3| Fonctions budgétisées'!E42='HIDE Validation'!$D$3,'HIDE Libellés'!$C$11,IF('3| Fonctions budgétisées'!E42='HIDE Validation'!$D$4,'HIDE Libellés'!$D$11,IF('3| Fonctions budgétisées'!E42='HIDE Validation'!$D$5,'HIDE Libellés'!$E$11,IF('3| Fonctions budgétisées'!E42='HIDE Validation'!$D$6,'HIDE Libellés'!$F$11))))</f>
        <v>0</v>
      </c>
    </row>
    <row r="44" spans="4:5">
      <c r="D44" s="53" t="b">
        <f>IF('3| Fonctions budgétisées'!C43='HIDE Validation'!$B$3,'HIDE Libellés'!$C$2,IF('3| Fonctions budgétisées'!C43='HIDE Validation'!$B$4,'HIDE Libellés'!$D$2,IF('3| Fonctions budgétisées'!C43='HIDE Validation'!$B$5,'HIDE Libellés'!$E$2,IF('3| Fonctions budgétisées'!C43='HIDE Validation'!$B$6,'HIDE Libellés'!$F$2,IF('3| Fonctions budgétisées'!C43='HIDE Validation'!$B$7,'HIDE Libellés'!$G$2)))))</f>
        <v>0</v>
      </c>
      <c r="E44" s="53" t="b">
        <f>IF('3| Fonctions budgétisées'!E43='HIDE Validation'!$D$3,'HIDE Libellés'!$C$11,IF('3| Fonctions budgétisées'!E43='HIDE Validation'!$D$4,'HIDE Libellés'!$D$11,IF('3| Fonctions budgétisées'!E43='HIDE Validation'!$D$5,'HIDE Libellés'!$E$11,IF('3| Fonctions budgétisées'!E43='HIDE Validation'!$D$6,'HIDE Libellés'!$F$11))))</f>
        <v>0</v>
      </c>
    </row>
    <row r="45" spans="4:5">
      <c r="D45" s="53" t="b">
        <f>IF('3| Fonctions budgétisées'!C44='HIDE Validation'!$B$3,'HIDE Libellés'!$C$2,IF('3| Fonctions budgétisées'!C44='HIDE Validation'!$B$4,'HIDE Libellés'!$D$2,IF('3| Fonctions budgétisées'!C44='HIDE Validation'!$B$5,'HIDE Libellés'!$E$2,IF('3| Fonctions budgétisées'!C44='HIDE Validation'!$B$6,'HIDE Libellés'!$F$2,IF('3| Fonctions budgétisées'!C44='HIDE Validation'!$B$7,'HIDE Libellés'!$G$2)))))</f>
        <v>0</v>
      </c>
      <c r="E45" s="53" t="b">
        <f>IF('3| Fonctions budgétisées'!E44='HIDE Validation'!$D$3,'HIDE Libellés'!$C$11,IF('3| Fonctions budgétisées'!E44='HIDE Validation'!$D$4,'HIDE Libellés'!$D$11,IF('3| Fonctions budgétisées'!E44='HIDE Validation'!$D$5,'HIDE Libellés'!$E$11,IF('3| Fonctions budgétisées'!E44='HIDE Validation'!$D$6,'HIDE Libellés'!$F$11))))</f>
        <v>0</v>
      </c>
    </row>
    <row r="46" spans="4:5">
      <c r="D46" s="53" t="b">
        <f>IF('3| Fonctions budgétisées'!C45='HIDE Validation'!$B$3,'HIDE Libellés'!$C$2,IF('3| Fonctions budgétisées'!C45='HIDE Validation'!$B$4,'HIDE Libellés'!$D$2,IF('3| Fonctions budgétisées'!C45='HIDE Validation'!$B$5,'HIDE Libellés'!$E$2,IF('3| Fonctions budgétisées'!C45='HIDE Validation'!$B$6,'HIDE Libellés'!$F$2,IF('3| Fonctions budgétisées'!C45='HIDE Validation'!$B$7,'HIDE Libellés'!$G$2)))))</f>
        <v>0</v>
      </c>
      <c r="E46" s="53" t="b">
        <f>IF('3| Fonctions budgétisées'!E45='HIDE Validation'!$D$3,'HIDE Libellés'!$C$11,IF('3| Fonctions budgétisées'!E45='HIDE Validation'!$D$4,'HIDE Libellés'!$D$11,IF('3| Fonctions budgétisées'!E45='HIDE Validation'!$D$5,'HIDE Libellés'!$E$11,IF('3| Fonctions budgétisées'!E45='HIDE Validation'!$D$6,'HIDE Libellés'!$F$11))))</f>
        <v>0</v>
      </c>
    </row>
    <row r="47" spans="4:5">
      <c r="D47" s="53" t="b">
        <f>IF('3| Fonctions budgétisées'!C46='HIDE Validation'!$B$3,'HIDE Libellés'!$C$2,IF('3| Fonctions budgétisées'!C46='HIDE Validation'!$B$4,'HIDE Libellés'!$D$2,IF('3| Fonctions budgétisées'!C46='HIDE Validation'!$B$5,'HIDE Libellés'!$E$2,IF('3| Fonctions budgétisées'!C46='HIDE Validation'!$B$6,'HIDE Libellés'!$F$2,IF('3| Fonctions budgétisées'!C46='HIDE Validation'!$B$7,'HIDE Libellés'!$G$2)))))</f>
        <v>0</v>
      </c>
      <c r="E47" s="53" t="b">
        <f>IF('3| Fonctions budgétisées'!E46='HIDE Validation'!$D$3,'HIDE Libellés'!$C$11,IF('3| Fonctions budgétisées'!E46='HIDE Validation'!$D$4,'HIDE Libellés'!$D$11,IF('3| Fonctions budgétisées'!E46='HIDE Validation'!$D$5,'HIDE Libellés'!$E$11,IF('3| Fonctions budgétisées'!E46='HIDE Validation'!$D$6,'HIDE Libellés'!$F$11))))</f>
        <v>0</v>
      </c>
    </row>
    <row r="48" spans="4:5">
      <c r="D48" s="53" t="b">
        <f>IF('3| Fonctions budgétisées'!C47='HIDE Validation'!$B$3,'HIDE Libellés'!$C$2,IF('3| Fonctions budgétisées'!C47='HIDE Validation'!$B$4,'HIDE Libellés'!$D$2,IF('3| Fonctions budgétisées'!C47='HIDE Validation'!$B$5,'HIDE Libellés'!$E$2,IF('3| Fonctions budgétisées'!C47='HIDE Validation'!$B$6,'HIDE Libellés'!$F$2,IF('3| Fonctions budgétisées'!C47='HIDE Validation'!$B$7,'HIDE Libellés'!$G$2)))))</f>
        <v>0</v>
      </c>
      <c r="E48" s="53" t="b">
        <f>IF('3| Fonctions budgétisées'!E47='HIDE Validation'!$D$3,'HIDE Libellés'!$C$11,IF('3| Fonctions budgétisées'!E47='HIDE Validation'!$D$4,'HIDE Libellés'!$D$11,IF('3| Fonctions budgétisées'!E47='HIDE Validation'!$D$5,'HIDE Libellés'!$E$11,IF('3| Fonctions budgétisées'!E47='HIDE Validation'!$D$6,'HIDE Libellés'!$F$11))))</f>
        <v>0</v>
      </c>
    </row>
    <row r="49" spans="4:5">
      <c r="D49" s="53" t="b">
        <f>IF('3| Fonctions budgétisées'!C48='HIDE Validation'!$B$3,'HIDE Libellés'!$C$2,IF('3| Fonctions budgétisées'!C48='HIDE Validation'!$B$4,'HIDE Libellés'!$D$2,IF('3| Fonctions budgétisées'!C48='HIDE Validation'!$B$5,'HIDE Libellés'!$E$2,IF('3| Fonctions budgétisées'!C48='HIDE Validation'!$B$6,'HIDE Libellés'!$F$2,IF('3| Fonctions budgétisées'!C48='HIDE Validation'!$B$7,'HIDE Libellés'!$G$2)))))</f>
        <v>0</v>
      </c>
      <c r="E49" s="53" t="b">
        <f>IF('3| Fonctions budgétisées'!E48='HIDE Validation'!$D$3,'HIDE Libellés'!$C$11,IF('3| Fonctions budgétisées'!E48='HIDE Validation'!$D$4,'HIDE Libellés'!$D$11,IF('3| Fonctions budgétisées'!E48='HIDE Validation'!$D$5,'HIDE Libellés'!$E$11,IF('3| Fonctions budgétisées'!E48='HIDE Validation'!$D$6,'HIDE Libellés'!$F$11))))</f>
        <v>0</v>
      </c>
    </row>
    <row r="50" spans="4:5">
      <c r="D50" s="53" t="b">
        <f>IF('3| Fonctions budgétisées'!C49='HIDE Validation'!$B$3,'HIDE Libellés'!$C$2,IF('3| Fonctions budgétisées'!C49='HIDE Validation'!$B$4,'HIDE Libellés'!$D$2,IF('3| Fonctions budgétisées'!C49='HIDE Validation'!$B$5,'HIDE Libellés'!$E$2,IF('3| Fonctions budgétisées'!C49='HIDE Validation'!$B$6,'HIDE Libellés'!$F$2,IF('3| Fonctions budgétisées'!C49='HIDE Validation'!$B$7,'HIDE Libellés'!$G$2)))))</f>
        <v>0</v>
      </c>
      <c r="E50" s="53" t="b">
        <f>IF('3| Fonctions budgétisées'!E49='HIDE Validation'!$D$3,'HIDE Libellés'!$C$11,IF('3| Fonctions budgétisées'!E49='HIDE Validation'!$D$4,'HIDE Libellés'!$D$11,IF('3| Fonctions budgétisées'!E49='HIDE Validation'!$D$5,'HIDE Libellés'!$E$11,IF('3| Fonctions budgétisées'!E49='HIDE Validation'!$D$6,'HIDE Libellés'!$F$11))))</f>
        <v>0</v>
      </c>
    </row>
    <row r="51" spans="4:5">
      <c r="D51" s="53" t="b">
        <f>IF('3| Fonctions budgétisées'!C50='HIDE Validation'!$B$3,'HIDE Libellés'!$C$2,IF('3| Fonctions budgétisées'!C50='HIDE Validation'!$B$4,'HIDE Libellés'!$D$2,IF('3| Fonctions budgétisées'!C50='HIDE Validation'!$B$5,'HIDE Libellés'!$E$2,IF('3| Fonctions budgétisées'!C50='HIDE Validation'!$B$6,'HIDE Libellés'!$F$2,IF('3| Fonctions budgétisées'!C50='HIDE Validation'!$B$7,'HIDE Libellés'!$G$2)))))</f>
        <v>0</v>
      </c>
      <c r="E51" s="53" t="b">
        <f>IF('3| Fonctions budgétisées'!E50='HIDE Validation'!$D$3,'HIDE Libellés'!$C$11,IF('3| Fonctions budgétisées'!E50='HIDE Validation'!$D$4,'HIDE Libellés'!$D$11,IF('3| Fonctions budgétisées'!E50='HIDE Validation'!$D$5,'HIDE Libellés'!$E$11,IF('3| Fonctions budgétisées'!E50='HIDE Validation'!$D$6,'HIDE Libellés'!$F$11))))</f>
        <v>0</v>
      </c>
    </row>
    <row r="52" spans="4:5">
      <c r="D52" s="53" t="b">
        <f>IF('3| Fonctions budgétisées'!C51='HIDE Validation'!$B$3,'HIDE Libellés'!$C$2,IF('3| Fonctions budgétisées'!C51='HIDE Validation'!$B$4,'HIDE Libellés'!$D$2,IF('3| Fonctions budgétisées'!C51='HIDE Validation'!$B$5,'HIDE Libellés'!$E$2,IF('3| Fonctions budgétisées'!C51='HIDE Validation'!$B$6,'HIDE Libellés'!$F$2,IF('3| Fonctions budgétisées'!C51='HIDE Validation'!$B$7,'HIDE Libellés'!$G$2)))))</f>
        <v>0</v>
      </c>
      <c r="E52" s="53" t="b">
        <f>IF('3| Fonctions budgétisées'!E51='HIDE Validation'!$D$3,'HIDE Libellés'!$C$11,IF('3| Fonctions budgétisées'!E51='HIDE Validation'!$D$4,'HIDE Libellés'!$D$11,IF('3| Fonctions budgétisées'!E51='HIDE Validation'!$D$5,'HIDE Libellés'!$E$11,IF('3| Fonctions budgétisées'!E51='HIDE Validation'!$D$6,'HIDE Libellés'!$F$11))))</f>
        <v>0</v>
      </c>
    </row>
    <row r="53" spans="4:5">
      <c r="D53" s="53" t="b">
        <f>IF('3| Fonctions budgétisées'!C52='HIDE Validation'!$B$3,'HIDE Libellés'!$C$2,IF('3| Fonctions budgétisées'!C52='HIDE Validation'!$B$4,'HIDE Libellés'!$D$2,IF('3| Fonctions budgétisées'!C52='HIDE Validation'!$B$5,'HIDE Libellés'!$E$2,IF('3| Fonctions budgétisées'!C52='HIDE Validation'!$B$6,'HIDE Libellés'!$F$2,IF('3| Fonctions budgétisées'!C52='HIDE Validation'!$B$7,'HIDE Libellés'!$G$2)))))</f>
        <v>0</v>
      </c>
      <c r="E53" s="53" t="b">
        <f>IF('3| Fonctions budgétisées'!E52='HIDE Validation'!$D$3,'HIDE Libellés'!$C$11,IF('3| Fonctions budgétisées'!E52='HIDE Validation'!$D$4,'HIDE Libellés'!$D$11,IF('3| Fonctions budgétisées'!E52='HIDE Validation'!$D$5,'HIDE Libellés'!$E$11,IF('3| Fonctions budgétisées'!E52='HIDE Validation'!$D$6,'HIDE Libellés'!$F$11))))</f>
        <v>0</v>
      </c>
    </row>
    <row r="54" spans="4:5">
      <c r="D54" s="53" t="b">
        <f>IF('3| Fonctions budgétisées'!C53='HIDE Validation'!$B$3,'HIDE Libellés'!$C$2,IF('3| Fonctions budgétisées'!C53='HIDE Validation'!$B$4,'HIDE Libellés'!$D$2,IF('3| Fonctions budgétisées'!C53='HIDE Validation'!$B$5,'HIDE Libellés'!$E$2,IF('3| Fonctions budgétisées'!C53='HIDE Validation'!$B$6,'HIDE Libellés'!$F$2,IF('3| Fonctions budgétisées'!C53='HIDE Validation'!$B$7,'HIDE Libellés'!$G$2)))))</f>
        <v>0</v>
      </c>
      <c r="E54" s="53" t="b">
        <f>IF('3| Fonctions budgétisées'!E53='HIDE Validation'!$D$3,'HIDE Libellés'!$C$11,IF('3| Fonctions budgétisées'!E53='HIDE Validation'!$D$4,'HIDE Libellés'!$D$11,IF('3| Fonctions budgétisées'!E53='HIDE Validation'!$D$5,'HIDE Libellés'!$E$11,IF('3| Fonctions budgétisées'!E53='HIDE Validation'!$D$6,'HIDE Libellés'!$F$11))))</f>
        <v>0</v>
      </c>
    </row>
    <row r="55" spans="4:5">
      <c r="D55" s="53" t="b">
        <f>IF('3| Fonctions budgétisées'!C54='HIDE Validation'!$B$3,'HIDE Libellés'!$C$2,IF('3| Fonctions budgétisées'!C54='HIDE Validation'!$B$4,'HIDE Libellés'!$D$2,IF('3| Fonctions budgétisées'!C54='HIDE Validation'!$B$5,'HIDE Libellés'!$E$2,IF('3| Fonctions budgétisées'!C54='HIDE Validation'!$B$6,'HIDE Libellés'!$F$2,IF('3| Fonctions budgétisées'!C54='HIDE Validation'!$B$7,'HIDE Libellés'!$G$2)))))</f>
        <v>0</v>
      </c>
      <c r="E55" s="53" t="b">
        <f>IF('3| Fonctions budgétisées'!E54='HIDE Validation'!$D$3,'HIDE Libellés'!$C$11,IF('3| Fonctions budgétisées'!E54='HIDE Validation'!$D$4,'HIDE Libellés'!$D$11,IF('3| Fonctions budgétisées'!E54='HIDE Validation'!$D$5,'HIDE Libellés'!$E$11,IF('3| Fonctions budgétisées'!E54='HIDE Validation'!$D$6,'HIDE Libellés'!$F$11))))</f>
        <v>0</v>
      </c>
    </row>
    <row r="56" spans="4:5">
      <c r="D56" s="53" t="b">
        <f>IF('3| Fonctions budgétisées'!C55='HIDE Validation'!$B$3,'HIDE Libellés'!$C$2,IF('3| Fonctions budgétisées'!C55='HIDE Validation'!$B$4,'HIDE Libellés'!$D$2,IF('3| Fonctions budgétisées'!C55='HIDE Validation'!$B$5,'HIDE Libellés'!$E$2,IF('3| Fonctions budgétisées'!C55='HIDE Validation'!$B$6,'HIDE Libellés'!$F$2,IF('3| Fonctions budgétisées'!C55='HIDE Validation'!$B$7,'HIDE Libellés'!$G$2)))))</f>
        <v>0</v>
      </c>
      <c r="E56" s="53" t="b">
        <f>IF('3| Fonctions budgétisées'!E55='HIDE Validation'!$D$3,'HIDE Libellés'!$C$11,IF('3| Fonctions budgétisées'!E55='HIDE Validation'!$D$4,'HIDE Libellés'!$D$11,IF('3| Fonctions budgétisées'!E55='HIDE Validation'!$D$5,'HIDE Libellés'!$E$11,IF('3| Fonctions budgétisées'!E55='HIDE Validation'!$D$6,'HIDE Libellés'!$F$11))))</f>
        <v>0</v>
      </c>
    </row>
    <row r="57" spans="4:5">
      <c r="D57" s="53" t="b">
        <f>IF('3| Fonctions budgétisées'!C56='HIDE Validation'!$B$3,'HIDE Libellés'!$C$2,IF('3| Fonctions budgétisées'!C56='HIDE Validation'!$B$4,'HIDE Libellés'!$D$2,IF('3| Fonctions budgétisées'!C56='HIDE Validation'!$B$5,'HIDE Libellés'!$E$2,IF('3| Fonctions budgétisées'!C56='HIDE Validation'!$B$6,'HIDE Libellés'!$F$2,IF('3| Fonctions budgétisées'!C56='HIDE Validation'!$B$7,'HIDE Libellés'!$G$2)))))</f>
        <v>0</v>
      </c>
      <c r="E57" s="53" t="b">
        <f>IF('3| Fonctions budgétisées'!E56='HIDE Validation'!$D$3,'HIDE Libellés'!$C$11,IF('3| Fonctions budgétisées'!E56='HIDE Validation'!$D$4,'HIDE Libellés'!$D$11,IF('3| Fonctions budgétisées'!E56='HIDE Validation'!$D$5,'HIDE Libellés'!$E$11,IF('3| Fonctions budgétisées'!E56='HIDE Validation'!$D$6,'HIDE Libellés'!$F$11))))</f>
        <v>0</v>
      </c>
    </row>
    <row r="58" spans="4:5">
      <c r="D58" s="53" t="b">
        <f>IF('3| Fonctions budgétisées'!C57='HIDE Validation'!$B$3,'HIDE Libellés'!$C$2,IF('3| Fonctions budgétisées'!C57='HIDE Validation'!$B$4,'HIDE Libellés'!$D$2,IF('3| Fonctions budgétisées'!C57='HIDE Validation'!$B$5,'HIDE Libellés'!$E$2,IF('3| Fonctions budgétisées'!C57='HIDE Validation'!$B$6,'HIDE Libellés'!$F$2,IF('3| Fonctions budgétisées'!C57='HIDE Validation'!$B$7,'HIDE Libellés'!$G$2)))))</f>
        <v>0</v>
      </c>
      <c r="E58" s="53" t="b">
        <f>IF('3| Fonctions budgétisées'!E57='HIDE Validation'!$D$3,'HIDE Libellés'!$C$11,IF('3| Fonctions budgétisées'!E57='HIDE Validation'!$D$4,'HIDE Libellés'!$D$11,IF('3| Fonctions budgétisées'!E57='HIDE Validation'!$D$5,'HIDE Libellés'!$E$11,IF('3| Fonctions budgétisées'!E57='HIDE Validation'!$D$6,'HIDE Libellés'!$F$11))))</f>
        <v>0</v>
      </c>
    </row>
    <row r="59" spans="4:5">
      <c r="D59" s="53" t="b">
        <f>IF('3| Fonctions budgétisées'!C58='HIDE Validation'!$B$3,'HIDE Libellés'!$C$2,IF('3| Fonctions budgétisées'!C58='HIDE Validation'!$B$4,'HIDE Libellés'!$D$2,IF('3| Fonctions budgétisées'!C58='HIDE Validation'!$B$5,'HIDE Libellés'!$E$2,IF('3| Fonctions budgétisées'!C58='HIDE Validation'!$B$6,'HIDE Libellés'!$F$2,IF('3| Fonctions budgétisées'!C58='HIDE Validation'!$B$7,'HIDE Libellés'!$G$2)))))</f>
        <v>0</v>
      </c>
      <c r="E59" s="53" t="b">
        <f>IF('3| Fonctions budgétisées'!E58='HIDE Validation'!$D$3,'HIDE Libellés'!$C$11,IF('3| Fonctions budgétisées'!E58='HIDE Validation'!$D$4,'HIDE Libellés'!$D$11,IF('3| Fonctions budgétisées'!E58='HIDE Validation'!$D$5,'HIDE Libellés'!$E$11,IF('3| Fonctions budgétisées'!E58='HIDE Validation'!$D$6,'HIDE Libellés'!$F$11))))</f>
        <v>0</v>
      </c>
    </row>
    <row r="60" spans="4:5">
      <c r="D60" s="53" t="b">
        <f>IF('3| Fonctions budgétisées'!C59='HIDE Validation'!$B$3,'HIDE Libellés'!$C$2,IF('3| Fonctions budgétisées'!C59='HIDE Validation'!$B$4,'HIDE Libellés'!$D$2,IF('3| Fonctions budgétisées'!C59='HIDE Validation'!$B$5,'HIDE Libellés'!$E$2,IF('3| Fonctions budgétisées'!C59='HIDE Validation'!$B$6,'HIDE Libellés'!$F$2,IF('3| Fonctions budgétisées'!C59='HIDE Validation'!$B$7,'HIDE Libellés'!$G$2)))))</f>
        <v>0</v>
      </c>
      <c r="E60" s="53" t="b">
        <f>IF('3| Fonctions budgétisées'!E59='HIDE Validation'!$D$3,'HIDE Libellés'!$C$11,IF('3| Fonctions budgétisées'!E59='HIDE Validation'!$D$4,'HIDE Libellés'!$D$11,IF('3| Fonctions budgétisées'!E59='HIDE Validation'!$D$5,'HIDE Libellés'!$E$11,IF('3| Fonctions budgétisées'!E59='HIDE Validation'!$D$6,'HIDE Libellés'!$F$11))))</f>
        <v>0</v>
      </c>
    </row>
    <row r="61" spans="4:5">
      <c r="D61" s="53" t="b">
        <f>IF('3| Fonctions budgétisées'!C60='HIDE Validation'!$B$3,'HIDE Libellés'!$C$2,IF('3| Fonctions budgétisées'!C60='HIDE Validation'!$B$4,'HIDE Libellés'!$D$2,IF('3| Fonctions budgétisées'!C60='HIDE Validation'!$B$5,'HIDE Libellés'!$E$2,IF('3| Fonctions budgétisées'!C60='HIDE Validation'!$B$6,'HIDE Libellés'!$F$2,IF('3| Fonctions budgétisées'!C60='HIDE Validation'!$B$7,'HIDE Libellés'!$G$2)))))</f>
        <v>0</v>
      </c>
      <c r="E61" s="53" t="b">
        <f>IF('3| Fonctions budgétisées'!E60='HIDE Validation'!$D$3,'HIDE Libellés'!$C$11,IF('3| Fonctions budgétisées'!E60='HIDE Validation'!$D$4,'HIDE Libellés'!$D$11,IF('3| Fonctions budgétisées'!E60='HIDE Validation'!$D$5,'HIDE Libellés'!$E$11,IF('3| Fonctions budgétisées'!E60='HIDE Validation'!$D$6,'HIDE Libellés'!$F$11))))</f>
        <v>0</v>
      </c>
    </row>
    <row r="62" spans="4:5">
      <c r="D62" s="53" t="b">
        <f>IF('3| Fonctions budgétisées'!C61='HIDE Validation'!$B$3,'HIDE Libellés'!$C$2,IF('3| Fonctions budgétisées'!C61='HIDE Validation'!$B$4,'HIDE Libellés'!$D$2,IF('3| Fonctions budgétisées'!C61='HIDE Validation'!$B$5,'HIDE Libellés'!$E$2,IF('3| Fonctions budgétisées'!C61='HIDE Validation'!$B$6,'HIDE Libellés'!$F$2,IF('3| Fonctions budgétisées'!C61='HIDE Validation'!$B$7,'HIDE Libellés'!$G$2)))))</f>
        <v>0</v>
      </c>
      <c r="E62" s="53" t="b">
        <f>IF('3| Fonctions budgétisées'!E61='HIDE Validation'!$D$3,'HIDE Libellés'!$C$11,IF('3| Fonctions budgétisées'!E61='HIDE Validation'!$D$4,'HIDE Libellés'!$D$11,IF('3| Fonctions budgétisées'!E61='HIDE Validation'!$D$5,'HIDE Libellés'!$E$11,IF('3| Fonctions budgétisées'!E61='HIDE Validation'!$D$6,'HIDE Libellés'!$F$11))))</f>
        <v>0</v>
      </c>
    </row>
    <row r="63" spans="4:5">
      <c r="D63" s="53" t="b">
        <f>IF('3| Fonctions budgétisées'!C62='HIDE Validation'!$B$3,'HIDE Libellés'!$C$2,IF('3| Fonctions budgétisées'!C62='HIDE Validation'!$B$4,'HIDE Libellés'!$D$2,IF('3| Fonctions budgétisées'!C62='HIDE Validation'!$B$5,'HIDE Libellés'!$E$2,IF('3| Fonctions budgétisées'!C62='HIDE Validation'!$B$6,'HIDE Libellés'!$F$2,IF('3| Fonctions budgétisées'!C62='HIDE Validation'!$B$7,'HIDE Libellés'!$G$2)))))</f>
        <v>0</v>
      </c>
      <c r="E63" s="53" t="b">
        <f>IF('3| Fonctions budgétisées'!E62='HIDE Validation'!$D$3,'HIDE Libellés'!$C$11,IF('3| Fonctions budgétisées'!E62='HIDE Validation'!$D$4,'HIDE Libellés'!$D$11,IF('3| Fonctions budgétisées'!E62='HIDE Validation'!$D$5,'HIDE Libellés'!$E$11,IF('3| Fonctions budgétisées'!E62='HIDE Validation'!$D$6,'HIDE Libellés'!$F$11))))</f>
        <v>0</v>
      </c>
    </row>
    <row r="64" spans="4:5">
      <c r="D64" s="53" t="b">
        <f>IF('3| Fonctions budgétisées'!C63='HIDE Validation'!$B$3,'HIDE Libellés'!$C$2,IF('3| Fonctions budgétisées'!C63='HIDE Validation'!$B$4,'HIDE Libellés'!$D$2,IF('3| Fonctions budgétisées'!C63='HIDE Validation'!$B$5,'HIDE Libellés'!$E$2,IF('3| Fonctions budgétisées'!C63='HIDE Validation'!$B$6,'HIDE Libellés'!$F$2,IF('3| Fonctions budgétisées'!C63='HIDE Validation'!$B$7,'HIDE Libellés'!$G$2)))))</f>
        <v>0</v>
      </c>
      <c r="E64" s="53" t="b">
        <f>IF('3| Fonctions budgétisées'!E63='HIDE Validation'!$D$3,'HIDE Libellés'!$C$11,IF('3| Fonctions budgétisées'!E63='HIDE Validation'!$D$4,'HIDE Libellés'!$D$11,IF('3| Fonctions budgétisées'!E63='HIDE Validation'!$D$5,'HIDE Libellés'!$E$11,IF('3| Fonctions budgétisées'!E63='HIDE Validation'!$D$6,'HIDE Libellés'!$F$11))))</f>
        <v>0</v>
      </c>
    </row>
    <row r="65" spans="4:5">
      <c r="D65" s="53" t="b">
        <f>IF('3| Fonctions budgétisées'!C64='HIDE Validation'!$B$3,'HIDE Libellés'!$C$2,IF('3| Fonctions budgétisées'!C64='HIDE Validation'!$B$4,'HIDE Libellés'!$D$2,IF('3| Fonctions budgétisées'!C64='HIDE Validation'!$B$5,'HIDE Libellés'!$E$2,IF('3| Fonctions budgétisées'!C64='HIDE Validation'!$B$6,'HIDE Libellés'!$F$2,IF('3| Fonctions budgétisées'!C64='HIDE Validation'!$B$7,'HIDE Libellés'!$G$2)))))</f>
        <v>0</v>
      </c>
      <c r="E65" s="53" t="b">
        <f>IF('3| Fonctions budgétisées'!E64='HIDE Validation'!$D$3,'HIDE Libellés'!$C$11,IF('3| Fonctions budgétisées'!E64='HIDE Validation'!$D$4,'HIDE Libellés'!$D$11,IF('3| Fonctions budgétisées'!E64='HIDE Validation'!$D$5,'HIDE Libellés'!$E$11,IF('3| Fonctions budgétisées'!E64='HIDE Validation'!$D$6,'HIDE Libellés'!$F$11))))</f>
        <v>0</v>
      </c>
    </row>
    <row r="66" spans="4:5">
      <c r="D66" s="53" t="b">
        <f>IF('3| Fonctions budgétisées'!C65='HIDE Validation'!$B$3,'HIDE Libellés'!$C$2,IF('3| Fonctions budgétisées'!C65='HIDE Validation'!$B$4,'HIDE Libellés'!$D$2,IF('3| Fonctions budgétisées'!C65='HIDE Validation'!$B$5,'HIDE Libellés'!$E$2,IF('3| Fonctions budgétisées'!C65='HIDE Validation'!$B$6,'HIDE Libellés'!$F$2,IF('3| Fonctions budgétisées'!C65='HIDE Validation'!$B$7,'HIDE Libellés'!$G$2)))))</f>
        <v>0</v>
      </c>
      <c r="E66" s="53" t="b">
        <f>IF('3| Fonctions budgétisées'!E65='HIDE Validation'!$D$3,'HIDE Libellés'!$C$11,IF('3| Fonctions budgétisées'!E65='HIDE Validation'!$D$4,'HIDE Libellés'!$D$11,IF('3| Fonctions budgétisées'!E65='HIDE Validation'!$D$5,'HIDE Libellés'!$E$11,IF('3| Fonctions budgétisées'!E65='HIDE Validation'!$D$6,'HIDE Libellés'!$F$11))))</f>
        <v>0</v>
      </c>
    </row>
    <row r="67" spans="4:5">
      <c r="D67" s="53" t="b">
        <f>IF('3| Fonctions budgétisées'!C66='HIDE Validation'!$B$3,'HIDE Libellés'!$C$2,IF('3| Fonctions budgétisées'!C66='HIDE Validation'!$B$4,'HIDE Libellés'!$D$2,IF('3| Fonctions budgétisées'!C66='HIDE Validation'!$B$5,'HIDE Libellés'!$E$2,IF('3| Fonctions budgétisées'!C66='HIDE Validation'!$B$6,'HIDE Libellés'!$F$2,IF('3| Fonctions budgétisées'!C66='HIDE Validation'!$B$7,'HIDE Libellés'!$G$2)))))</f>
        <v>0</v>
      </c>
      <c r="E67" s="53" t="b">
        <f>IF('3| Fonctions budgétisées'!E66='HIDE Validation'!$D$3,'HIDE Libellés'!$C$11,IF('3| Fonctions budgétisées'!E66='HIDE Validation'!$D$4,'HIDE Libellés'!$D$11,IF('3| Fonctions budgétisées'!E66='HIDE Validation'!$D$5,'HIDE Libellés'!$E$11,IF('3| Fonctions budgétisées'!E66='HIDE Validation'!$D$6,'HIDE Libellés'!$F$11))))</f>
        <v>0</v>
      </c>
    </row>
    <row r="68" spans="4:5">
      <c r="D68" s="53" t="b">
        <f>IF('3| Fonctions budgétisées'!C67='HIDE Validation'!$B$3,'HIDE Libellés'!$C$2,IF('3| Fonctions budgétisées'!C67='HIDE Validation'!$B$4,'HIDE Libellés'!$D$2,IF('3| Fonctions budgétisées'!C67='HIDE Validation'!$B$5,'HIDE Libellés'!$E$2,IF('3| Fonctions budgétisées'!C67='HIDE Validation'!$B$6,'HIDE Libellés'!$F$2,IF('3| Fonctions budgétisées'!C67='HIDE Validation'!$B$7,'HIDE Libellés'!$G$2)))))</f>
        <v>0</v>
      </c>
      <c r="E68" s="53" t="b">
        <f>IF('3| Fonctions budgétisées'!E67='HIDE Validation'!$D$3,'HIDE Libellés'!$C$11,IF('3| Fonctions budgétisées'!E67='HIDE Validation'!$D$4,'HIDE Libellés'!$D$11,IF('3| Fonctions budgétisées'!E67='HIDE Validation'!$D$5,'HIDE Libellés'!$E$11,IF('3| Fonctions budgétisées'!E67='HIDE Validation'!$D$6,'HIDE Libellés'!$F$11))))</f>
        <v>0</v>
      </c>
    </row>
    <row r="69" spans="4:5">
      <c r="D69" s="53" t="b">
        <f>IF('3| Fonctions budgétisées'!C68='HIDE Validation'!$B$3,'HIDE Libellés'!$C$2,IF('3| Fonctions budgétisées'!C68='HIDE Validation'!$B$4,'HIDE Libellés'!$D$2,IF('3| Fonctions budgétisées'!C68='HIDE Validation'!$B$5,'HIDE Libellés'!$E$2,IF('3| Fonctions budgétisées'!C68='HIDE Validation'!$B$6,'HIDE Libellés'!$F$2,IF('3| Fonctions budgétisées'!C68='HIDE Validation'!$B$7,'HIDE Libellés'!$G$2)))))</f>
        <v>0</v>
      </c>
      <c r="E69" s="53" t="b">
        <f>IF('3| Fonctions budgétisées'!E68='HIDE Validation'!$D$3,'HIDE Libellés'!$C$11,IF('3| Fonctions budgétisées'!E68='HIDE Validation'!$D$4,'HIDE Libellés'!$D$11,IF('3| Fonctions budgétisées'!E68='HIDE Validation'!$D$5,'HIDE Libellés'!$E$11,IF('3| Fonctions budgétisées'!E68='HIDE Validation'!$D$6,'HIDE Libellés'!$F$11))))</f>
        <v>0</v>
      </c>
    </row>
    <row r="70" spans="4:5">
      <c r="D70" s="53" t="b">
        <f>IF('3| Fonctions budgétisées'!C69='HIDE Validation'!$B$3,'HIDE Libellés'!$C$2,IF('3| Fonctions budgétisées'!C69='HIDE Validation'!$B$4,'HIDE Libellés'!$D$2,IF('3| Fonctions budgétisées'!C69='HIDE Validation'!$B$5,'HIDE Libellés'!$E$2,IF('3| Fonctions budgétisées'!C69='HIDE Validation'!$B$6,'HIDE Libellés'!$F$2,IF('3| Fonctions budgétisées'!C69='HIDE Validation'!$B$7,'HIDE Libellés'!$G$2)))))</f>
        <v>0</v>
      </c>
      <c r="E70" s="53" t="b">
        <f>IF('3| Fonctions budgétisées'!E69='HIDE Validation'!$D$3,'HIDE Libellés'!$C$11,IF('3| Fonctions budgétisées'!E69='HIDE Validation'!$D$4,'HIDE Libellés'!$D$11,IF('3| Fonctions budgétisées'!E69='HIDE Validation'!$D$5,'HIDE Libellés'!$E$11,IF('3| Fonctions budgétisées'!E69='HIDE Validation'!$D$6,'HIDE Libellés'!$F$11))))</f>
        <v>0</v>
      </c>
    </row>
    <row r="71" spans="4:5">
      <c r="D71" s="53" t="b">
        <f>IF('3| Fonctions budgétisées'!C70='HIDE Validation'!$B$3,'HIDE Libellés'!$C$2,IF('3| Fonctions budgétisées'!C70='HIDE Validation'!$B$4,'HIDE Libellés'!$D$2,IF('3| Fonctions budgétisées'!C70='HIDE Validation'!$B$5,'HIDE Libellés'!$E$2,IF('3| Fonctions budgétisées'!C70='HIDE Validation'!$B$6,'HIDE Libellés'!$F$2,IF('3| Fonctions budgétisées'!C70='HIDE Validation'!$B$7,'HIDE Libellés'!$G$2)))))</f>
        <v>0</v>
      </c>
      <c r="E71" s="53" t="b">
        <f>IF('3| Fonctions budgétisées'!E70='HIDE Validation'!$D$3,'HIDE Libellés'!$C$11,IF('3| Fonctions budgétisées'!E70='HIDE Validation'!$D$4,'HIDE Libellés'!$D$11,IF('3| Fonctions budgétisées'!E70='HIDE Validation'!$D$5,'HIDE Libellés'!$E$11,IF('3| Fonctions budgétisées'!E70='HIDE Validation'!$D$6,'HIDE Libellés'!$F$11))))</f>
        <v>0</v>
      </c>
    </row>
    <row r="72" spans="4:5">
      <c r="D72" s="53" t="b">
        <f>IF('3| Fonctions budgétisées'!C71='HIDE Validation'!$B$3,'HIDE Libellés'!$C$2,IF('3| Fonctions budgétisées'!C71='HIDE Validation'!$B$4,'HIDE Libellés'!$D$2,IF('3| Fonctions budgétisées'!C71='HIDE Validation'!$B$5,'HIDE Libellés'!$E$2,IF('3| Fonctions budgétisées'!C71='HIDE Validation'!$B$6,'HIDE Libellés'!$F$2,IF('3| Fonctions budgétisées'!C71='HIDE Validation'!$B$7,'HIDE Libellés'!$G$2)))))</f>
        <v>0</v>
      </c>
      <c r="E72" s="53" t="b">
        <f>IF('3| Fonctions budgétisées'!E71='HIDE Validation'!$D$3,'HIDE Libellés'!$C$11,IF('3| Fonctions budgétisées'!E71='HIDE Validation'!$D$4,'HIDE Libellés'!$D$11,IF('3| Fonctions budgétisées'!E71='HIDE Validation'!$D$5,'HIDE Libellés'!$E$11,IF('3| Fonctions budgétisées'!E71='HIDE Validation'!$D$6,'HIDE Libellés'!$F$11))))</f>
        <v>0</v>
      </c>
    </row>
    <row r="73" spans="4:5">
      <c r="D73" s="53" t="b">
        <f>IF('3| Fonctions budgétisées'!C72='HIDE Validation'!$B$3,'HIDE Libellés'!$C$2,IF('3| Fonctions budgétisées'!C72='HIDE Validation'!$B$4,'HIDE Libellés'!$D$2,IF('3| Fonctions budgétisées'!C72='HIDE Validation'!$B$5,'HIDE Libellés'!$E$2,IF('3| Fonctions budgétisées'!C72='HIDE Validation'!$B$6,'HIDE Libellés'!$F$2,IF('3| Fonctions budgétisées'!C72='HIDE Validation'!$B$7,'HIDE Libellés'!$G$2)))))</f>
        <v>0</v>
      </c>
      <c r="E73" s="53" t="b">
        <f>IF('3| Fonctions budgétisées'!E72='HIDE Validation'!$D$3,'HIDE Libellés'!$C$11,IF('3| Fonctions budgétisées'!E72='HIDE Validation'!$D$4,'HIDE Libellés'!$D$11,IF('3| Fonctions budgétisées'!E72='HIDE Validation'!$D$5,'HIDE Libellés'!$E$11,IF('3| Fonctions budgétisées'!E72='HIDE Validation'!$D$6,'HIDE Libellés'!$F$11))))</f>
        <v>0</v>
      </c>
    </row>
    <row r="74" spans="4:5">
      <c r="D74" s="53" t="b">
        <f>IF('3| Fonctions budgétisées'!C73='HIDE Validation'!$B$3,'HIDE Libellés'!$C$2,IF('3| Fonctions budgétisées'!C73='HIDE Validation'!$B$4,'HIDE Libellés'!$D$2,IF('3| Fonctions budgétisées'!C73='HIDE Validation'!$B$5,'HIDE Libellés'!$E$2,IF('3| Fonctions budgétisées'!C73='HIDE Validation'!$B$6,'HIDE Libellés'!$F$2,IF('3| Fonctions budgétisées'!C73='HIDE Validation'!$B$7,'HIDE Libellés'!$G$2)))))</f>
        <v>0</v>
      </c>
      <c r="E74" s="53" t="b">
        <f>IF('3| Fonctions budgétisées'!E73='HIDE Validation'!$D$3,'HIDE Libellés'!$C$11,IF('3| Fonctions budgétisées'!E73='HIDE Validation'!$D$4,'HIDE Libellés'!$D$11,IF('3| Fonctions budgétisées'!E73='HIDE Validation'!$D$5,'HIDE Libellés'!$E$11,IF('3| Fonctions budgétisées'!E73='HIDE Validation'!$D$6,'HIDE Libellés'!$F$11))))</f>
        <v>0</v>
      </c>
    </row>
    <row r="75" spans="4:5">
      <c r="D75" s="53" t="b">
        <f>IF('3| Fonctions budgétisées'!C74='HIDE Validation'!$B$3,'HIDE Libellés'!$C$2,IF('3| Fonctions budgétisées'!C74='HIDE Validation'!$B$4,'HIDE Libellés'!$D$2,IF('3| Fonctions budgétisées'!C74='HIDE Validation'!$B$5,'HIDE Libellés'!$E$2,IF('3| Fonctions budgétisées'!C74='HIDE Validation'!$B$6,'HIDE Libellés'!$F$2,IF('3| Fonctions budgétisées'!C74='HIDE Validation'!$B$7,'HIDE Libellés'!$G$2)))))</f>
        <v>0</v>
      </c>
      <c r="E75" s="53" t="b">
        <f>IF('3| Fonctions budgétisées'!E74='HIDE Validation'!$D$3,'HIDE Libellés'!$C$11,IF('3| Fonctions budgétisées'!E74='HIDE Validation'!$D$4,'HIDE Libellés'!$D$11,IF('3| Fonctions budgétisées'!E74='HIDE Validation'!$D$5,'HIDE Libellés'!$E$11,IF('3| Fonctions budgétisées'!E74='HIDE Validation'!$D$6,'HIDE Libellés'!$F$11))))</f>
        <v>0</v>
      </c>
    </row>
    <row r="76" spans="4:5">
      <c r="D76" s="53" t="b">
        <f>IF('3| Fonctions budgétisées'!C75='HIDE Validation'!$B$3,'HIDE Libellés'!$C$2,IF('3| Fonctions budgétisées'!C75='HIDE Validation'!$B$4,'HIDE Libellés'!$D$2,IF('3| Fonctions budgétisées'!C75='HIDE Validation'!$B$5,'HIDE Libellés'!$E$2,IF('3| Fonctions budgétisées'!C75='HIDE Validation'!$B$6,'HIDE Libellés'!$F$2,IF('3| Fonctions budgétisées'!C75='HIDE Validation'!$B$7,'HIDE Libellés'!$G$2)))))</f>
        <v>0</v>
      </c>
      <c r="E76" s="53" t="b">
        <f>IF('3| Fonctions budgétisées'!E75='HIDE Validation'!$D$3,'HIDE Libellés'!$C$11,IF('3| Fonctions budgétisées'!E75='HIDE Validation'!$D$4,'HIDE Libellés'!$D$11,IF('3| Fonctions budgétisées'!E75='HIDE Validation'!$D$5,'HIDE Libellés'!$E$11,IF('3| Fonctions budgétisées'!E75='HIDE Validation'!$D$6,'HIDE Libellés'!$F$11))))</f>
        <v>0</v>
      </c>
    </row>
    <row r="77" spans="4:5">
      <c r="D77" s="53" t="b">
        <f>IF('3| Fonctions budgétisées'!C76='HIDE Validation'!$B$3,'HIDE Libellés'!$C$2,IF('3| Fonctions budgétisées'!C76='HIDE Validation'!$B$4,'HIDE Libellés'!$D$2,IF('3| Fonctions budgétisées'!C76='HIDE Validation'!$B$5,'HIDE Libellés'!$E$2,IF('3| Fonctions budgétisées'!C76='HIDE Validation'!$B$6,'HIDE Libellés'!$F$2,IF('3| Fonctions budgétisées'!C76='HIDE Validation'!$B$7,'HIDE Libellés'!$G$2)))))</f>
        <v>0</v>
      </c>
      <c r="E77" s="53" t="b">
        <f>IF('3| Fonctions budgétisées'!E76='HIDE Validation'!$D$3,'HIDE Libellés'!$C$11,IF('3| Fonctions budgétisées'!E76='HIDE Validation'!$D$4,'HIDE Libellés'!$D$11,IF('3| Fonctions budgétisées'!E76='HIDE Validation'!$D$5,'HIDE Libellés'!$E$11,IF('3| Fonctions budgétisées'!E76='HIDE Validation'!$D$6,'HIDE Libellés'!$F$11))))</f>
        <v>0</v>
      </c>
    </row>
    <row r="78" spans="4:5">
      <c r="D78" s="53" t="b">
        <f>IF('3| Fonctions budgétisées'!C77='HIDE Validation'!$B$3,'HIDE Libellés'!$C$2,IF('3| Fonctions budgétisées'!C77='HIDE Validation'!$B$4,'HIDE Libellés'!$D$2,IF('3| Fonctions budgétisées'!C77='HIDE Validation'!$B$5,'HIDE Libellés'!$E$2,IF('3| Fonctions budgétisées'!C77='HIDE Validation'!$B$6,'HIDE Libellés'!$F$2,IF('3| Fonctions budgétisées'!C77='HIDE Validation'!$B$7,'HIDE Libellés'!$G$2)))))</f>
        <v>0</v>
      </c>
      <c r="E78" s="53" t="b">
        <f>IF('3| Fonctions budgétisées'!E77='HIDE Validation'!$D$3,'HIDE Libellés'!$C$11,IF('3| Fonctions budgétisées'!E77='HIDE Validation'!$D$4,'HIDE Libellés'!$D$11,IF('3| Fonctions budgétisées'!E77='HIDE Validation'!$D$5,'HIDE Libellés'!$E$11,IF('3| Fonctions budgétisées'!E77='HIDE Validation'!$D$6,'HIDE Libellés'!$F$11))))</f>
        <v>0</v>
      </c>
    </row>
    <row r="79" spans="4:5">
      <c r="D79" s="53" t="b">
        <f>IF('3| Fonctions budgétisées'!C78='HIDE Validation'!$B$3,'HIDE Libellés'!$C$2,IF('3| Fonctions budgétisées'!C78='HIDE Validation'!$B$4,'HIDE Libellés'!$D$2,IF('3| Fonctions budgétisées'!C78='HIDE Validation'!$B$5,'HIDE Libellés'!$E$2,IF('3| Fonctions budgétisées'!C78='HIDE Validation'!$B$6,'HIDE Libellés'!$F$2,IF('3| Fonctions budgétisées'!C78='HIDE Validation'!$B$7,'HIDE Libellés'!$G$2)))))</f>
        <v>0</v>
      </c>
      <c r="E79" s="53" t="b">
        <f>IF('3| Fonctions budgétisées'!E78='HIDE Validation'!$D$3,'HIDE Libellés'!$C$11,IF('3| Fonctions budgétisées'!E78='HIDE Validation'!$D$4,'HIDE Libellés'!$D$11,IF('3| Fonctions budgétisées'!E78='HIDE Validation'!$D$5,'HIDE Libellés'!$E$11,IF('3| Fonctions budgétisées'!E78='HIDE Validation'!$D$6,'HIDE Libellés'!$F$11))))</f>
        <v>0</v>
      </c>
    </row>
    <row r="80" spans="4:5">
      <c r="D80" s="53" t="b">
        <f>IF('3| Fonctions budgétisées'!C79='HIDE Validation'!$B$3,'HIDE Libellés'!$C$2,IF('3| Fonctions budgétisées'!C79='HIDE Validation'!$B$4,'HIDE Libellés'!$D$2,IF('3| Fonctions budgétisées'!C79='HIDE Validation'!$B$5,'HIDE Libellés'!$E$2,IF('3| Fonctions budgétisées'!C79='HIDE Validation'!$B$6,'HIDE Libellés'!$F$2,IF('3| Fonctions budgétisées'!C79='HIDE Validation'!$B$7,'HIDE Libellés'!$G$2)))))</f>
        <v>0</v>
      </c>
      <c r="E80" s="53" t="b">
        <f>IF('3| Fonctions budgétisées'!E79='HIDE Validation'!$D$3,'HIDE Libellés'!$C$11,IF('3| Fonctions budgétisées'!E79='HIDE Validation'!$D$4,'HIDE Libellés'!$D$11,IF('3| Fonctions budgétisées'!E79='HIDE Validation'!$D$5,'HIDE Libellés'!$E$11,IF('3| Fonctions budgétisées'!E79='HIDE Validation'!$D$6,'HIDE Libellés'!$F$11))))</f>
        <v>0</v>
      </c>
    </row>
    <row r="81" spans="4:5">
      <c r="D81" s="53" t="b">
        <f>IF('3| Fonctions budgétisées'!C80='HIDE Validation'!$B$3,'HIDE Libellés'!$C$2,IF('3| Fonctions budgétisées'!C80='HIDE Validation'!$B$4,'HIDE Libellés'!$D$2,IF('3| Fonctions budgétisées'!C80='HIDE Validation'!$B$5,'HIDE Libellés'!$E$2,IF('3| Fonctions budgétisées'!C80='HIDE Validation'!$B$6,'HIDE Libellés'!$F$2,IF('3| Fonctions budgétisées'!C80='HIDE Validation'!$B$7,'HIDE Libellés'!$G$2)))))</f>
        <v>0</v>
      </c>
      <c r="E81" s="53" t="b">
        <f>IF('3| Fonctions budgétisées'!E80='HIDE Validation'!$D$3,'HIDE Libellés'!$C$11,IF('3| Fonctions budgétisées'!E80='HIDE Validation'!$D$4,'HIDE Libellés'!$D$11,IF('3| Fonctions budgétisées'!E80='HIDE Validation'!$D$5,'HIDE Libellés'!$E$11,IF('3| Fonctions budgétisées'!E80='HIDE Validation'!$D$6,'HIDE Libellés'!$F$11))))</f>
        <v>0</v>
      </c>
    </row>
    <row r="82" spans="4:5">
      <c r="D82" s="53" t="b">
        <f>IF('3| Fonctions budgétisées'!C81='HIDE Validation'!$B$3,'HIDE Libellés'!$C$2,IF('3| Fonctions budgétisées'!C81='HIDE Validation'!$B$4,'HIDE Libellés'!$D$2,IF('3| Fonctions budgétisées'!C81='HIDE Validation'!$B$5,'HIDE Libellés'!$E$2,IF('3| Fonctions budgétisées'!C81='HIDE Validation'!$B$6,'HIDE Libellés'!$F$2,IF('3| Fonctions budgétisées'!C81='HIDE Validation'!$B$7,'HIDE Libellés'!$G$2)))))</f>
        <v>0</v>
      </c>
      <c r="E82" s="53" t="b">
        <f>IF('3| Fonctions budgétisées'!E81='HIDE Validation'!$D$3,'HIDE Libellés'!$C$11,IF('3| Fonctions budgétisées'!E81='HIDE Validation'!$D$4,'HIDE Libellés'!$D$11,IF('3| Fonctions budgétisées'!E81='HIDE Validation'!$D$5,'HIDE Libellés'!$E$11,IF('3| Fonctions budgétisées'!E81='HIDE Validation'!$D$6,'HIDE Libellés'!$F$11))))</f>
        <v>0</v>
      </c>
    </row>
    <row r="83" spans="4:5">
      <c r="D83" s="53" t="b">
        <f>IF('3| Fonctions budgétisées'!C82='HIDE Validation'!$B$3,'HIDE Libellés'!$C$2,IF('3| Fonctions budgétisées'!C82='HIDE Validation'!$B$4,'HIDE Libellés'!$D$2,IF('3| Fonctions budgétisées'!C82='HIDE Validation'!$B$5,'HIDE Libellés'!$E$2,IF('3| Fonctions budgétisées'!C82='HIDE Validation'!$B$6,'HIDE Libellés'!$F$2,IF('3| Fonctions budgétisées'!C82='HIDE Validation'!$B$7,'HIDE Libellés'!$G$2)))))</f>
        <v>0</v>
      </c>
      <c r="E83" s="53" t="b">
        <f>IF('3| Fonctions budgétisées'!E82='HIDE Validation'!$D$3,'HIDE Libellés'!$C$11,IF('3| Fonctions budgétisées'!E82='HIDE Validation'!$D$4,'HIDE Libellés'!$D$11,IF('3| Fonctions budgétisées'!E82='HIDE Validation'!$D$5,'HIDE Libellés'!$E$11,IF('3| Fonctions budgétisées'!E82='HIDE Validation'!$D$6,'HIDE Libellés'!$F$11))))</f>
        <v>0</v>
      </c>
    </row>
    <row r="84" spans="4:5">
      <c r="D84" s="53" t="b">
        <f>IF('3| Fonctions budgétisées'!C83='HIDE Validation'!$B$3,'HIDE Libellés'!$C$2,IF('3| Fonctions budgétisées'!C83='HIDE Validation'!$B$4,'HIDE Libellés'!$D$2,IF('3| Fonctions budgétisées'!C83='HIDE Validation'!$B$5,'HIDE Libellés'!$E$2,IF('3| Fonctions budgétisées'!C83='HIDE Validation'!$B$6,'HIDE Libellés'!$F$2,IF('3| Fonctions budgétisées'!C83='HIDE Validation'!$B$7,'HIDE Libellés'!$G$2)))))</f>
        <v>0</v>
      </c>
      <c r="E84" s="53" t="b">
        <f>IF('3| Fonctions budgétisées'!E83='HIDE Validation'!$D$3,'HIDE Libellés'!$C$11,IF('3| Fonctions budgétisées'!E83='HIDE Validation'!$D$4,'HIDE Libellés'!$D$11,IF('3| Fonctions budgétisées'!E83='HIDE Validation'!$D$5,'HIDE Libellés'!$E$11,IF('3| Fonctions budgétisées'!E83='HIDE Validation'!$D$6,'HIDE Libellés'!$F$11))))</f>
        <v>0</v>
      </c>
    </row>
    <row r="85" spans="4:5">
      <c r="D85" s="53" t="b">
        <f>IF('3| Fonctions budgétisées'!C84='HIDE Validation'!$B$3,'HIDE Libellés'!$C$2,IF('3| Fonctions budgétisées'!C84='HIDE Validation'!$B$4,'HIDE Libellés'!$D$2,IF('3| Fonctions budgétisées'!C84='HIDE Validation'!$B$5,'HIDE Libellés'!$E$2,IF('3| Fonctions budgétisées'!C84='HIDE Validation'!$B$6,'HIDE Libellés'!$F$2,IF('3| Fonctions budgétisées'!C84='HIDE Validation'!$B$7,'HIDE Libellés'!$G$2)))))</f>
        <v>0</v>
      </c>
      <c r="E85" s="53" t="b">
        <f>IF('3| Fonctions budgétisées'!E84='HIDE Validation'!$D$3,'HIDE Libellés'!$C$11,IF('3| Fonctions budgétisées'!E84='HIDE Validation'!$D$4,'HIDE Libellés'!$D$11,IF('3| Fonctions budgétisées'!E84='HIDE Validation'!$D$5,'HIDE Libellés'!$E$11,IF('3| Fonctions budgétisées'!E84='HIDE Validation'!$D$6,'HIDE Libellés'!$F$11))))</f>
        <v>0</v>
      </c>
    </row>
    <row r="86" spans="4:5">
      <c r="D86" s="53" t="b">
        <f>IF('3| Fonctions budgétisées'!C85='HIDE Validation'!$B$3,'HIDE Libellés'!$C$2,IF('3| Fonctions budgétisées'!C85='HIDE Validation'!$B$4,'HIDE Libellés'!$D$2,IF('3| Fonctions budgétisées'!C85='HIDE Validation'!$B$5,'HIDE Libellés'!$E$2,IF('3| Fonctions budgétisées'!C85='HIDE Validation'!$B$6,'HIDE Libellés'!$F$2,IF('3| Fonctions budgétisées'!C85='HIDE Validation'!$B$7,'HIDE Libellés'!$G$2)))))</f>
        <v>0</v>
      </c>
      <c r="E86" s="53" t="b">
        <f>IF('3| Fonctions budgétisées'!E85='HIDE Validation'!$D$3,'HIDE Libellés'!$C$11,IF('3| Fonctions budgétisées'!E85='HIDE Validation'!$D$4,'HIDE Libellés'!$D$11,IF('3| Fonctions budgétisées'!E85='HIDE Validation'!$D$5,'HIDE Libellés'!$E$11,IF('3| Fonctions budgétisées'!E85='HIDE Validation'!$D$6,'HIDE Libellés'!$F$11))))</f>
        <v>0</v>
      </c>
    </row>
    <row r="87" spans="4:5">
      <c r="D87" s="53" t="b">
        <f>IF('3| Fonctions budgétisées'!C86='HIDE Validation'!$B$3,'HIDE Libellés'!$C$2,IF('3| Fonctions budgétisées'!C86='HIDE Validation'!$B$4,'HIDE Libellés'!$D$2,IF('3| Fonctions budgétisées'!C86='HIDE Validation'!$B$5,'HIDE Libellés'!$E$2,IF('3| Fonctions budgétisées'!C86='HIDE Validation'!$B$6,'HIDE Libellés'!$F$2,IF('3| Fonctions budgétisées'!C86='HIDE Validation'!$B$7,'HIDE Libellés'!$G$2)))))</f>
        <v>0</v>
      </c>
      <c r="E87" s="53" t="b">
        <f>IF('3| Fonctions budgétisées'!E86='HIDE Validation'!$D$3,'HIDE Libellés'!$C$11,IF('3| Fonctions budgétisées'!E86='HIDE Validation'!$D$4,'HIDE Libellés'!$D$11,IF('3| Fonctions budgétisées'!E86='HIDE Validation'!$D$5,'HIDE Libellés'!$E$11,IF('3| Fonctions budgétisées'!E86='HIDE Validation'!$D$6,'HIDE Libellés'!$F$11))))</f>
        <v>0</v>
      </c>
    </row>
    <row r="88" spans="4:5">
      <c r="D88" s="53" t="b">
        <f>IF('3| Fonctions budgétisées'!C87='HIDE Validation'!$B$3,'HIDE Libellés'!$C$2,IF('3| Fonctions budgétisées'!C87='HIDE Validation'!$B$4,'HIDE Libellés'!$D$2,IF('3| Fonctions budgétisées'!C87='HIDE Validation'!$B$5,'HIDE Libellés'!$E$2,IF('3| Fonctions budgétisées'!C87='HIDE Validation'!$B$6,'HIDE Libellés'!$F$2,IF('3| Fonctions budgétisées'!C87='HIDE Validation'!$B$7,'HIDE Libellés'!$G$2)))))</f>
        <v>0</v>
      </c>
      <c r="E88" s="53" t="b">
        <f>IF('3| Fonctions budgétisées'!E87='HIDE Validation'!$D$3,'HIDE Libellés'!$C$11,IF('3| Fonctions budgétisées'!E87='HIDE Validation'!$D$4,'HIDE Libellés'!$D$11,IF('3| Fonctions budgétisées'!E87='HIDE Validation'!$D$5,'HIDE Libellés'!$E$11,IF('3| Fonctions budgétisées'!E87='HIDE Validation'!$D$6,'HIDE Libellés'!$F$11))))</f>
        <v>0</v>
      </c>
    </row>
    <row r="89" spans="4:5">
      <c r="D89" s="53" t="b">
        <f>IF('3| Fonctions budgétisées'!C88='HIDE Validation'!$B$3,'HIDE Libellés'!$C$2,IF('3| Fonctions budgétisées'!C88='HIDE Validation'!$B$4,'HIDE Libellés'!$D$2,IF('3| Fonctions budgétisées'!C88='HIDE Validation'!$B$5,'HIDE Libellés'!$E$2,IF('3| Fonctions budgétisées'!C88='HIDE Validation'!$B$6,'HIDE Libellés'!$F$2,IF('3| Fonctions budgétisées'!C88='HIDE Validation'!$B$7,'HIDE Libellés'!$G$2)))))</f>
        <v>0</v>
      </c>
      <c r="E89" s="53" t="b">
        <f>IF('3| Fonctions budgétisées'!E88='HIDE Validation'!$D$3,'HIDE Libellés'!$C$11,IF('3| Fonctions budgétisées'!E88='HIDE Validation'!$D$4,'HIDE Libellés'!$D$11,IF('3| Fonctions budgétisées'!E88='HIDE Validation'!$D$5,'HIDE Libellés'!$E$11,IF('3| Fonctions budgétisées'!E88='HIDE Validation'!$D$6,'HIDE Libellés'!$F$11))))</f>
        <v>0</v>
      </c>
    </row>
    <row r="90" spans="4:5">
      <c r="D90" s="53" t="b">
        <f>IF('3| Fonctions budgétisées'!C89='HIDE Validation'!$B$3,'HIDE Libellés'!$C$2,IF('3| Fonctions budgétisées'!C89='HIDE Validation'!$B$4,'HIDE Libellés'!$D$2,IF('3| Fonctions budgétisées'!C89='HIDE Validation'!$B$5,'HIDE Libellés'!$E$2,IF('3| Fonctions budgétisées'!C89='HIDE Validation'!$B$6,'HIDE Libellés'!$F$2,IF('3| Fonctions budgétisées'!C89='HIDE Validation'!$B$7,'HIDE Libellés'!$G$2)))))</f>
        <v>0</v>
      </c>
      <c r="E90" s="53" t="b">
        <f>IF('3| Fonctions budgétisées'!E89='HIDE Validation'!$D$3,'HIDE Libellés'!$C$11,IF('3| Fonctions budgétisées'!E89='HIDE Validation'!$D$4,'HIDE Libellés'!$D$11,IF('3| Fonctions budgétisées'!E89='HIDE Validation'!$D$5,'HIDE Libellés'!$E$11,IF('3| Fonctions budgétisées'!E89='HIDE Validation'!$D$6,'HIDE Libellés'!$F$11))))</f>
        <v>0</v>
      </c>
    </row>
    <row r="91" spans="4:5">
      <c r="D91" s="53" t="b">
        <f>IF('3| Fonctions budgétisées'!C90='HIDE Validation'!$B$3,'HIDE Libellés'!$C$2,IF('3| Fonctions budgétisées'!C90='HIDE Validation'!$B$4,'HIDE Libellés'!$D$2,IF('3| Fonctions budgétisées'!C90='HIDE Validation'!$B$5,'HIDE Libellés'!$E$2,IF('3| Fonctions budgétisées'!C90='HIDE Validation'!$B$6,'HIDE Libellés'!$F$2,IF('3| Fonctions budgétisées'!C90='HIDE Validation'!$B$7,'HIDE Libellés'!$G$2)))))</f>
        <v>0</v>
      </c>
      <c r="E91" s="53" t="b">
        <f>IF('3| Fonctions budgétisées'!E90='HIDE Validation'!$D$3,'HIDE Libellés'!$C$11,IF('3| Fonctions budgétisées'!E90='HIDE Validation'!$D$4,'HIDE Libellés'!$D$11,IF('3| Fonctions budgétisées'!E90='HIDE Validation'!$D$5,'HIDE Libellés'!$E$11,IF('3| Fonctions budgétisées'!E90='HIDE Validation'!$D$6,'HIDE Libellés'!$F$11))))</f>
        <v>0</v>
      </c>
    </row>
    <row r="92" spans="4:5">
      <c r="D92" s="53" t="b">
        <f>IF('3| Fonctions budgétisées'!C91='HIDE Validation'!$B$3,'HIDE Libellés'!$C$2,IF('3| Fonctions budgétisées'!C91='HIDE Validation'!$B$4,'HIDE Libellés'!$D$2,IF('3| Fonctions budgétisées'!C91='HIDE Validation'!$B$5,'HIDE Libellés'!$E$2,IF('3| Fonctions budgétisées'!C91='HIDE Validation'!$B$6,'HIDE Libellés'!$F$2,IF('3| Fonctions budgétisées'!C91='HIDE Validation'!$B$7,'HIDE Libellés'!$G$2)))))</f>
        <v>0</v>
      </c>
      <c r="E92" s="53" t="b">
        <f>IF('3| Fonctions budgétisées'!E91='HIDE Validation'!$D$3,'HIDE Libellés'!$C$11,IF('3| Fonctions budgétisées'!E91='HIDE Validation'!$D$4,'HIDE Libellés'!$D$11,IF('3| Fonctions budgétisées'!E91='HIDE Validation'!$D$5,'HIDE Libellés'!$E$11,IF('3| Fonctions budgétisées'!E91='HIDE Validation'!$D$6,'HIDE Libellés'!$F$11))))</f>
        <v>0</v>
      </c>
    </row>
    <row r="93" spans="4:5">
      <c r="D93" s="53" t="b">
        <f>IF('3| Fonctions budgétisées'!C92='HIDE Validation'!$B$3,'HIDE Libellés'!$C$2,IF('3| Fonctions budgétisées'!C92='HIDE Validation'!$B$4,'HIDE Libellés'!$D$2,IF('3| Fonctions budgétisées'!C92='HIDE Validation'!$B$5,'HIDE Libellés'!$E$2,IF('3| Fonctions budgétisées'!C92='HIDE Validation'!$B$6,'HIDE Libellés'!$F$2,IF('3| Fonctions budgétisées'!C92='HIDE Validation'!$B$7,'HIDE Libellés'!$G$2)))))</f>
        <v>0</v>
      </c>
      <c r="E93" s="53" t="b">
        <f>IF('3| Fonctions budgétisées'!E92='HIDE Validation'!$D$3,'HIDE Libellés'!$C$11,IF('3| Fonctions budgétisées'!E92='HIDE Validation'!$D$4,'HIDE Libellés'!$D$11,IF('3| Fonctions budgétisées'!E92='HIDE Validation'!$D$5,'HIDE Libellés'!$E$11,IF('3| Fonctions budgétisées'!E92='HIDE Validation'!$D$6,'HIDE Libellés'!$F$11))))</f>
        <v>0</v>
      </c>
    </row>
    <row r="94" spans="4:5">
      <c r="D94" s="53" t="b">
        <f>IF('3| Fonctions budgétisées'!C93='HIDE Validation'!$B$3,'HIDE Libellés'!$C$2,IF('3| Fonctions budgétisées'!C93='HIDE Validation'!$B$4,'HIDE Libellés'!$D$2,IF('3| Fonctions budgétisées'!C93='HIDE Validation'!$B$5,'HIDE Libellés'!$E$2,IF('3| Fonctions budgétisées'!C93='HIDE Validation'!$B$6,'HIDE Libellés'!$F$2,IF('3| Fonctions budgétisées'!C93='HIDE Validation'!$B$7,'HIDE Libellés'!$G$2)))))</f>
        <v>0</v>
      </c>
      <c r="E94" s="53" t="b">
        <f>IF('3| Fonctions budgétisées'!E93='HIDE Validation'!$D$3,'HIDE Libellés'!$C$11,IF('3| Fonctions budgétisées'!E93='HIDE Validation'!$D$4,'HIDE Libellés'!$D$11,IF('3| Fonctions budgétisées'!E93='HIDE Validation'!$D$5,'HIDE Libellés'!$E$11,IF('3| Fonctions budgétisées'!E93='HIDE Validation'!$D$6,'HIDE Libellés'!$F$11))))</f>
        <v>0</v>
      </c>
    </row>
    <row r="95" spans="4:5">
      <c r="D95" s="53" t="b">
        <f>IF('3| Fonctions budgétisées'!C94='HIDE Validation'!$B$3,'HIDE Libellés'!$C$2,IF('3| Fonctions budgétisées'!C94='HIDE Validation'!$B$4,'HIDE Libellés'!$D$2,IF('3| Fonctions budgétisées'!C94='HIDE Validation'!$B$5,'HIDE Libellés'!$E$2,IF('3| Fonctions budgétisées'!C94='HIDE Validation'!$B$6,'HIDE Libellés'!$F$2,IF('3| Fonctions budgétisées'!C94='HIDE Validation'!$B$7,'HIDE Libellés'!$G$2)))))</f>
        <v>0</v>
      </c>
      <c r="E95" s="53" t="b">
        <f>IF('3| Fonctions budgétisées'!E94='HIDE Validation'!$D$3,'HIDE Libellés'!$C$11,IF('3| Fonctions budgétisées'!E94='HIDE Validation'!$D$4,'HIDE Libellés'!$D$11,IF('3| Fonctions budgétisées'!E94='HIDE Validation'!$D$5,'HIDE Libellés'!$E$11,IF('3| Fonctions budgétisées'!E94='HIDE Validation'!$D$6,'HIDE Libellés'!$F$11))))</f>
        <v>0</v>
      </c>
    </row>
    <row r="96" spans="4:5">
      <c r="D96" s="53" t="b">
        <f>IF('3| Fonctions budgétisées'!C95='HIDE Validation'!$B$3,'HIDE Libellés'!$C$2,IF('3| Fonctions budgétisées'!C95='HIDE Validation'!$B$4,'HIDE Libellés'!$D$2,IF('3| Fonctions budgétisées'!C95='HIDE Validation'!$B$5,'HIDE Libellés'!$E$2,IF('3| Fonctions budgétisées'!C95='HIDE Validation'!$B$6,'HIDE Libellés'!$F$2,IF('3| Fonctions budgétisées'!C95='HIDE Validation'!$B$7,'HIDE Libellés'!$G$2)))))</f>
        <v>0</v>
      </c>
      <c r="E96" s="53" t="b">
        <f>IF('3| Fonctions budgétisées'!E95='HIDE Validation'!$D$3,'HIDE Libellés'!$C$11,IF('3| Fonctions budgétisées'!E95='HIDE Validation'!$D$4,'HIDE Libellés'!$D$11,IF('3| Fonctions budgétisées'!E95='HIDE Validation'!$D$5,'HIDE Libellés'!$E$11,IF('3| Fonctions budgétisées'!E95='HIDE Validation'!$D$6,'HIDE Libellés'!$F$11))))</f>
        <v>0</v>
      </c>
    </row>
    <row r="97" spans="4:5">
      <c r="D97" s="53" t="b">
        <f>IF('3| Fonctions budgétisées'!C96='HIDE Validation'!$B$3,'HIDE Libellés'!$C$2,IF('3| Fonctions budgétisées'!C96='HIDE Validation'!$B$4,'HIDE Libellés'!$D$2,IF('3| Fonctions budgétisées'!C96='HIDE Validation'!$B$5,'HIDE Libellés'!$E$2,IF('3| Fonctions budgétisées'!C96='HIDE Validation'!$B$6,'HIDE Libellés'!$F$2,IF('3| Fonctions budgétisées'!C96='HIDE Validation'!$B$7,'HIDE Libellés'!$G$2)))))</f>
        <v>0</v>
      </c>
      <c r="E97" s="53" t="b">
        <f>IF('3| Fonctions budgétisées'!E96='HIDE Validation'!$D$3,'HIDE Libellés'!$C$11,IF('3| Fonctions budgétisées'!E96='HIDE Validation'!$D$4,'HIDE Libellés'!$D$11,IF('3| Fonctions budgétisées'!E96='HIDE Validation'!$D$5,'HIDE Libellés'!$E$11,IF('3| Fonctions budgétisées'!E96='HIDE Validation'!$D$6,'HIDE Libellés'!$F$11))))</f>
        <v>0</v>
      </c>
    </row>
    <row r="98" spans="4:5">
      <c r="D98" s="53" t="b">
        <f>IF('3| Fonctions budgétisées'!C97='HIDE Validation'!$B$3,'HIDE Libellés'!$C$2,IF('3| Fonctions budgétisées'!C97='HIDE Validation'!$B$4,'HIDE Libellés'!$D$2,IF('3| Fonctions budgétisées'!C97='HIDE Validation'!$B$5,'HIDE Libellés'!$E$2,IF('3| Fonctions budgétisées'!C97='HIDE Validation'!$B$6,'HIDE Libellés'!$F$2,IF('3| Fonctions budgétisées'!C97='HIDE Validation'!$B$7,'HIDE Libellés'!$G$2)))))</f>
        <v>0</v>
      </c>
      <c r="E98" s="53" t="b">
        <f>IF('3| Fonctions budgétisées'!E97='HIDE Validation'!$D$3,'HIDE Libellés'!$C$11,IF('3| Fonctions budgétisées'!E97='HIDE Validation'!$D$4,'HIDE Libellés'!$D$11,IF('3| Fonctions budgétisées'!E97='HIDE Validation'!$D$5,'HIDE Libellés'!$E$11,IF('3| Fonctions budgétisées'!E97='HIDE Validation'!$D$6,'HIDE Libellés'!$F$11))))</f>
        <v>0</v>
      </c>
    </row>
    <row r="99" spans="4:5">
      <c r="D99" s="53" t="b">
        <f>IF('3| Fonctions budgétisées'!C98='HIDE Validation'!$B$3,'HIDE Libellés'!$C$2,IF('3| Fonctions budgétisées'!C98='HIDE Validation'!$B$4,'HIDE Libellés'!$D$2,IF('3| Fonctions budgétisées'!C98='HIDE Validation'!$B$5,'HIDE Libellés'!$E$2,IF('3| Fonctions budgétisées'!C98='HIDE Validation'!$B$6,'HIDE Libellés'!$F$2,IF('3| Fonctions budgétisées'!C98='HIDE Validation'!$B$7,'HIDE Libellés'!$G$2)))))</f>
        <v>0</v>
      </c>
      <c r="E99" s="53" t="b">
        <f>IF('3| Fonctions budgétisées'!E98='HIDE Validation'!$D$3,'HIDE Libellés'!$C$11,IF('3| Fonctions budgétisées'!E98='HIDE Validation'!$D$4,'HIDE Libellés'!$D$11,IF('3| Fonctions budgétisées'!E98='HIDE Validation'!$D$5,'HIDE Libellés'!$E$11,IF('3| Fonctions budgétisées'!E98='HIDE Validation'!$D$6,'HIDE Libellés'!$F$11))))</f>
        <v>0</v>
      </c>
    </row>
    <row r="100" spans="4:5">
      <c r="D100" s="53" t="b">
        <f>IF('3| Fonctions budgétisées'!C99='HIDE Validation'!$B$3,'HIDE Libellés'!$C$2,IF('3| Fonctions budgétisées'!C99='HIDE Validation'!$B$4,'HIDE Libellés'!$D$2,IF('3| Fonctions budgétisées'!C99='HIDE Validation'!$B$5,'HIDE Libellés'!$E$2,IF('3| Fonctions budgétisées'!C99='HIDE Validation'!$B$6,'HIDE Libellés'!$F$2,IF('3| Fonctions budgétisées'!C99='HIDE Validation'!$B$7,'HIDE Libellés'!$G$2)))))</f>
        <v>0</v>
      </c>
      <c r="E100" s="53" t="b">
        <f>IF('3| Fonctions budgétisées'!E99='HIDE Validation'!$D$3,'HIDE Libellés'!$C$11,IF('3| Fonctions budgétisées'!E99='HIDE Validation'!$D$4,'HIDE Libellés'!$D$11,IF('3| Fonctions budgétisées'!E99='HIDE Validation'!$D$5,'HIDE Libellés'!$E$11,IF('3| Fonctions budgétisées'!E99='HIDE Validation'!$D$6,'HIDE Libellés'!$F$11))))</f>
        <v>0</v>
      </c>
    </row>
  </sheetData>
  <dataValidations count="1">
    <dataValidation allowBlank="1" showInputMessage="1" showErrorMessage="1" prompt="Veuillez sélectionner le domaine de travail dans la liste déroulante." sqref="E10" xr:uid="{096BE44B-F5DE-45A5-9C82-85C355BE169D}"/>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68CF-DE68-4DD2-BC91-E8B737266E6F}">
  <dimension ref="B1:F59"/>
  <sheetViews>
    <sheetView workbookViewId="0">
      <selection activeCell="F21" sqref="F21"/>
    </sheetView>
  </sheetViews>
  <sheetFormatPr defaultColWidth="8.85546875" defaultRowHeight="14.45"/>
  <cols>
    <col min="2" max="2" width="35.7109375" bestFit="1" customWidth="1"/>
    <col min="3" max="3" width="22.5703125" bestFit="1" customWidth="1"/>
    <col min="4" max="4" width="15.7109375" customWidth="1"/>
    <col min="5" max="6" width="35" customWidth="1"/>
  </cols>
  <sheetData>
    <row r="1" spans="2:6">
      <c r="B1" s="184" t="s">
        <v>489</v>
      </c>
      <c r="C1" s="184" t="s">
        <v>489</v>
      </c>
    </row>
    <row r="2" spans="2:6" ht="29.1">
      <c r="B2" s="59" t="s">
        <v>490</v>
      </c>
      <c r="C2" s="59" t="s">
        <v>491</v>
      </c>
      <c r="D2" s="59" t="s">
        <v>492</v>
      </c>
      <c r="E2" s="60" t="s">
        <v>493</v>
      </c>
      <c r="F2" s="60" t="s">
        <v>494</v>
      </c>
    </row>
    <row r="3" spans="2:6">
      <c r="B3" s="61" t="s">
        <v>495</v>
      </c>
      <c r="C3" s="61" t="s">
        <v>495</v>
      </c>
      <c r="D3" s="61" t="s">
        <v>496</v>
      </c>
      <c r="E3" s="62"/>
      <c r="F3" s="62"/>
    </row>
    <row r="4" spans="2:6">
      <c r="B4" s="61" t="s">
        <v>497</v>
      </c>
      <c r="C4" s="61" t="s">
        <v>497</v>
      </c>
      <c r="D4" s="61" t="s">
        <v>498</v>
      </c>
      <c r="E4" s="62">
        <v>4366000</v>
      </c>
      <c r="F4" s="62">
        <v>610268.96</v>
      </c>
    </row>
    <row r="5" spans="2:6">
      <c r="B5" s="61" t="s">
        <v>499</v>
      </c>
      <c r="C5" s="61" t="s">
        <v>499</v>
      </c>
      <c r="D5" s="61" t="s">
        <v>500</v>
      </c>
      <c r="E5" s="62">
        <v>4500000</v>
      </c>
      <c r="F5" s="62">
        <v>125586.72</v>
      </c>
    </row>
    <row r="6" spans="2:6">
      <c r="B6" s="61" t="s">
        <v>501</v>
      </c>
      <c r="C6" s="61" t="s">
        <v>501</v>
      </c>
      <c r="D6" s="61" t="s">
        <v>502</v>
      </c>
      <c r="E6" s="62">
        <v>2000000</v>
      </c>
      <c r="F6" s="62">
        <v>290569</v>
      </c>
    </row>
    <row r="7" spans="2:6">
      <c r="B7" s="61" t="s">
        <v>503</v>
      </c>
      <c r="C7" s="61" t="s">
        <v>503</v>
      </c>
      <c r="D7" s="61" t="s">
        <v>502</v>
      </c>
      <c r="E7" s="62">
        <v>2000000</v>
      </c>
      <c r="F7" s="62">
        <v>171928</v>
      </c>
    </row>
    <row r="8" spans="2:6">
      <c r="B8" s="61" t="s">
        <v>504</v>
      </c>
      <c r="C8" s="61" t="s">
        <v>504</v>
      </c>
      <c r="D8" s="61" t="s">
        <v>498</v>
      </c>
      <c r="E8" s="62">
        <v>3567000</v>
      </c>
      <c r="F8" s="62">
        <v>321402.84000000003</v>
      </c>
    </row>
    <row r="9" spans="2:6">
      <c r="B9" s="61" t="s">
        <v>505</v>
      </c>
      <c r="C9" s="61" t="s">
        <v>505</v>
      </c>
      <c r="D9" s="61" t="s">
        <v>502</v>
      </c>
      <c r="E9" s="62">
        <v>2000000</v>
      </c>
      <c r="F9" s="62">
        <v>202707.22</v>
      </c>
    </row>
    <row r="10" spans="2:6">
      <c r="B10" s="61" t="s">
        <v>506</v>
      </c>
      <c r="C10" s="61" t="s">
        <v>506</v>
      </c>
      <c r="D10" s="61" t="s">
        <v>502</v>
      </c>
      <c r="E10" s="62">
        <v>1500000</v>
      </c>
      <c r="F10" s="62">
        <v>210123.49</v>
      </c>
    </row>
    <row r="11" spans="2:6">
      <c r="B11" s="61" t="s">
        <v>507</v>
      </c>
      <c r="C11" s="61" t="s">
        <v>507</v>
      </c>
      <c r="D11" s="61" t="s">
        <v>498</v>
      </c>
      <c r="E11" s="62">
        <v>3627000</v>
      </c>
      <c r="F11" s="62">
        <v>374196.34</v>
      </c>
    </row>
    <row r="12" spans="2:6">
      <c r="B12" s="61" t="s">
        <v>508</v>
      </c>
      <c r="C12" s="61" t="s">
        <v>508</v>
      </c>
      <c r="D12" s="61" t="s">
        <v>498</v>
      </c>
      <c r="E12" s="62">
        <v>4384000</v>
      </c>
      <c r="F12" s="62">
        <v>744187.72</v>
      </c>
    </row>
    <row r="13" spans="2:6">
      <c r="B13" s="61" t="s">
        <v>509</v>
      </c>
      <c r="C13" s="61" t="s">
        <v>509</v>
      </c>
      <c r="D13" s="61" t="s">
        <v>498</v>
      </c>
      <c r="E13" s="62">
        <v>3735000</v>
      </c>
      <c r="F13" s="62">
        <v>554337.88</v>
      </c>
    </row>
    <row r="14" spans="2:6">
      <c r="B14" s="61" t="s">
        <v>510</v>
      </c>
      <c r="C14" s="61" t="s">
        <v>511</v>
      </c>
      <c r="D14" s="61" t="s">
        <v>502</v>
      </c>
      <c r="E14" s="62">
        <v>1750000</v>
      </c>
      <c r="F14" s="62">
        <v>152221.18</v>
      </c>
    </row>
    <row r="15" spans="2:6">
      <c r="B15" s="61" t="s">
        <v>512</v>
      </c>
      <c r="C15" s="61" t="s">
        <v>512</v>
      </c>
      <c r="D15" s="61" t="s">
        <v>502</v>
      </c>
      <c r="E15" s="62">
        <v>1750000</v>
      </c>
      <c r="F15" s="62">
        <v>191343</v>
      </c>
    </row>
    <row r="16" spans="2:6">
      <c r="B16" s="61" t="s">
        <v>513</v>
      </c>
      <c r="C16" s="61" t="s">
        <v>514</v>
      </c>
      <c r="D16" s="61" t="s">
        <v>502</v>
      </c>
      <c r="E16" s="62">
        <v>1750000</v>
      </c>
      <c r="F16" s="62">
        <v>185539.6</v>
      </c>
    </row>
    <row r="17" spans="2:6">
      <c r="B17" s="61" t="s">
        <v>515</v>
      </c>
      <c r="C17" s="61" t="s">
        <v>515</v>
      </c>
      <c r="D17" s="61" t="s">
        <v>502</v>
      </c>
      <c r="E17" s="62">
        <v>1750000</v>
      </c>
      <c r="F17" s="62">
        <v>204380</v>
      </c>
    </row>
    <row r="18" spans="2:6">
      <c r="B18" s="61" t="s">
        <v>516</v>
      </c>
      <c r="C18" s="61" t="s">
        <v>517</v>
      </c>
      <c r="D18" s="61" t="s">
        <v>502</v>
      </c>
      <c r="E18" s="62">
        <v>1500000</v>
      </c>
      <c r="F18" s="62">
        <v>188402.12</v>
      </c>
    </row>
    <row r="19" spans="2:6">
      <c r="B19" s="61" t="s">
        <v>518</v>
      </c>
      <c r="C19" s="61" t="s">
        <v>519</v>
      </c>
      <c r="D19" s="61" t="s">
        <v>500</v>
      </c>
      <c r="E19" s="62">
        <v>6609000</v>
      </c>
      <c r="F19" s="62">
        <v>900323.68</v>
      </c>
    </row>
    <row r="20" spans="2:6">
      <c r="B20" s="61" t="s">
        <v>520</v>
      </c>
      <c r="C20" s="61" t="s">
        <v>520</v>
      </c>
      <c r="D20" s="61" t="s">
        <v>502</v>
      </c>
      <c r="E20" s="62">
        <v>1500000</v>
      </c>
      <c r="F20" s="62">
        <v>221406.2</v>
      </c>
    </row>
    <row r="21" spans="2:6">
      <c r="B21" s="61" t="s">
        <v>521</v>
      </c>
      <c r="C21" s="61" t="s">
        <v>521</v>
      </c>
      <c r="D21" s="61" t="s">
        <v>500</v>
      </c>
      <c r="E21" s="62">
        <v>6000000</v>
      </c>
      <c r="F21" s="62">
        <v>728982.78</v>
      </c>
    </row>
    <row r="22" spans="2:6">
      <c r="B22" s="61" t="s">
        <v>522</v>
      </c>
      <c r="C22" s="61" t="s">
        <v>522</v>
      </c>
      <c r="D22" s="61" t="s">
        <v>502</v>
      </c>
      <c r="E22" s="62">
        <v>1750000</v>
      </c>
      <c r="F22" s="62">
        <v>97773</v>
      </c>
    </row>
    <row r="23" spans="2:6">
      <c r="B23" s="61" t="s">
        <v>523</v>
      </c>
      <c r="C23" s="61" t="s">
        <v>523</v>
      </c>
      <c r="D23" s="61" t="s">
        <v>502</v>
      </c>
      <c r="E23" s="62">
        <v>1750000</v>
      </c>
      <c r="F23" s="62">
        <v>124148</v>
      </c>
    </row>
    <row r="24" spans="2:6">
      <c r="B24" s="61" t="s">
        <v>524</v>
      </c>
      <c r="C24" s="61" t="s">
        <v>524</v>
      </c>
      <c r="D24" s="61" t="s">
        <v>502</v>
      </c>
      <c r="E24" s="62">
        <v>2000000</v>
      </c>
      <c r="F24" s="62">
        <v>236302</v>
      </c>
    </row>
    <row r="25" spans="2:6">
      <c r="B25" s="61" t="s">
        <v>525</v>
      </c>
      <c r="C25" s="61" t="s">
        <v>525</v>
      </c>
      <c r="D25" s="61" t="s">
        <v>502</v>
      </c>
      <c r="E25" s="62">
        <v>2000000</v>
      </c>
      <c r="F25" s="62">
        <v>158767</v>
      </c>
    </row>
    <row r="26" spans="2:6">
      <c r="B26" s="61" t="s">
        <v>526</v>
      </c>
      <c r="C26" s="61" t="s">
        <v>526</v>
      </c>
      <c r="D26" s="61" t="s">
        <v>498</v>
      </c>
      <c r="E26" s="62">
        <v>3300000</v>
      </c>
      <c r="F26" s="62">
        <v>555492.93999999994</v>
      </c>
    </row>
    <row r="27" spans="2:6">
      <c r="B27" s="61" t="s">
        <v>527</v>
      </c>
      <c r="C27" s="61" t="s">
        <v>527</v>
      </c>
      <c r="D27" s="61" t="s">
        <v>502</v>
      </c>
      <c r="E27" s="62">
        <v>2000000</v>
      </c>
      <c r="F27" s="62">
        <v>235545</v>
      </c>
    </row>
    <row r="28" spans="2:6">
      <c r="B28" s="61" t="s">
        <v>528</v>
      </c>
      <c r="C28" s="61" t="s">
        <v>529</v>
      </c>
      <c r="D28" s="61" t="s">
        <v>502</v>
      </c>
      <c r="E28" s="62">
        <v>1500000</v>
      </c>
      <c r="F28" s="62">
        <v>304013.65999999997</v>
      </c>
    </row>
    <row r="29" spans="2:6">
      <c r="B29" s="61" t="s">
        <v>530</v>
      </c>
      <c r="C29" s="61" t="s">
        <v>531</v>
      </c>
      <c r="D29" s="61" t="s">
        <v>502</v>
      </c>
      <c r="E29" s="62">
        <v>2000000</v>
      </c>
      <c r="F29" s="62">
        <v>284325.53999999998</v>
      </c>
    </row>
    <row r="30" spans="2:6">
      <c r="B30" s="61" t="s">
        <v>532</v>
      </c>
      <c r="C30" s="61" t="s">
        <v>532</v>
      </c>
      <c r="D30" s="61" t="s">
        <v>502</v>
      </c>
      <c r="E30" s="62">
        <v>1500000</v>
      </c>
      <c r="F30" s="62">
        <v>149357.66</v>
      </c>
    </row>
    <row r="31" spans="2:6">
      <c r="B31" s="61" t="s">
        <v>533</v>
      </c>
      <c r="C31" s="61" t="s">
        <v>533</v>
      </c>
      <c r="D31" s="61" t="s">
        <v>502</v>
      </c>
      <c r="E31" s="62">
        <v>2000000</v>
      </c>
      <c r="F31" s="62">
        <v>221923.58</v>
      </c>
    </row>
    <row r="32" spans="2:6">
      <c r="B32" s="61" t="s">
        <v>534</v>
      </c>
      <c r="C32" s="61" t="s">
        <v>534</v>
      </c>
      <c r="D32" s="61" t="s">
        <v>502</v>
      </c>
      <c r="E32" s="62">
        <v>2000000</v>
      </c>
      <c r="F32" s="62">
        <v>209544</v>
      </c>
    </row>
    <row r="33" spans="2:6">
      <c r="B33" s="61" t="s">
        <v>535</v>
      </c>
      <c r="C33" s="61" t="s">
        <v>535</v>
      </c>
      <c r="D33" s="61" t="s">
        <v>502</v>
      </c>
      <c r="E33" s="62">
        <v>2500000</v>
      </c>
      <c r="F33" s="62">
        <v>405873</v>
      </c>
    </row>
    <row r="34" spans="2:6">
      <c r="B34" s="61" t="s">
        <v>536</v>
      </c>
      <c r="C34" s="61" t="s">
        <v>536</v>
      </c>
      <c r="D34" s="61" t="s">
        <v>498</v>
      </c>
      <c r="E34" s="62">
        <v>3820000</v>
      </c>
      <c r="F34" s="62">
        <v>501590.36</v>
      </c>
    </row>
    <row r="35" spans="2:6">
      <c r="B35" s="61" t="s">
        <v>537</v>
      </c>
      <c r="C35" s="61" t="s">
        <v>537</v>
      </c>
      <c r="D35" s="61" t="s">
        <v>502</v>
      </c>
      <c r="E35" s="62">
        <v>2000000</v>
      </c>
      <c r="F35" s="62">
        <v>199911.96</v>
      </c>
    </row>
    <row r="36" spans="2:6">
      <c r="B36" s="61" t="s">
        <v>538</v>
      </c>
      <c r="C36" s="61" t="s">
        <v>538</v>
      </c>
      <c r="D36" s="61" t="s">
        <v>498</v>
      </c>
      <c r="E36" s="62">
        <v>4265000</v>
      </c>
      <c r="F36" s="62">
        <v>181515</v>
      </c>
    </row>
    <row r="37" spans="2:6">
      <c r="B37" s="61" t="s">
        <v>539</v>
      </c>
      <c r="C37" s="61" t="s">
        <v>539</v>
      </c>
      <c r="D37" s="61" t="s">
        <v>498</v>
      </c>
      <c r="E37" s="62">
        <v>3671000</v>
      </c>
      <c r="F37" s="62">
        <v>396095.46</v>
      </c>
    </row>
    <row r="38" spans="2:6">
      <c r="B38" s="61" t="s">
        <v>540</v>
      </c>
      <c r="C38" s="61" t="s">
        <v>540</v>
      </c>
      <c r="D38" s="61" t="s">
        <v>502</v>
      </c>
      <c r="E38" s="62">
        <v>1500000</v>
      </c>
      <c r="F38" s="62">
        <v>264580</v>
      </c>
    </row>
    <row r="39" spans="2:6">
      <c r="B39" s="61" t="s">
        <v>541</v>
      </c>
      <c r="C39" s="61" t="s">
        <v>541</v>
      </c>
      <c r="D39" s="61" t="s">
        <v>498</v>
      </c>
      <c r="E39" s="62">
        <v>3778000</v>
      </c>
      <c r="F39" s="62">
        <v>521400.6</v>
      </c>
    </row>
    <row r="40" spans="2:6">
      <c r="B40" s="61" t="s">
        <v>542</v>
      </c>
      <c r="C40" s="61" t="s">
        <v>542</v>
      </c>
      <c r="D40" s="61" t="s">
        <v>500</v>
      </c>
      <c r="E40" s="62">
        <v>6000000</v>
      </c>
      <c r="F40" s="62">
        <v>824952.24</v>
      </c>
    </row>
    <row r="41" spans="2:6">
      <c r="B41" s="61" t="s">
        <v>543</v>
      </c>
      <c r="C41" s="61" t="s">
        <v>543</v>
      </c>
      <c r="D41" s="61" t="s">
        <v>500</v>
      </c>
      <c r="E41" s="62">
        <v>6000000</v>
      </c>
      <c r="F41" s="62">
        <v>795940.3</v>
      </c>
    </row>
    <row r="42" spans="2:6">
      <c r="B42" s="61" t="s">
        <v>544</v>
      </c>
      <c r="C42" s="61" t="s">
        <v>544</v>
      </c>
      <c r="D42" s="61" t="s">
        <v>498</v>
      </c>
      <c r="E42" s="62">
        <v>3300000</v>
      </c>
      <c r="F42" s="62">
        <v>606803.1</v>
      </c>
    </row>
    <row r="43" spans="2:6">
      <c r="B43" s="61" t="s">
        <v>545</v>
      </c>
      <c r="C43" s="61" t="s">
        <v>545</v>
      </c>
      <c r="D43" s="61" t="s">
        <v>502</v>
      </c>
      <c r="E43" s="62">
        <v>1500000</v>
      </c>
      <c r="F43" s="62">
        <v>180637</v>
      </c>
    </row>
    <row r="44" spans="2:6">
      <c r="B44" s="61" t="s">
        <v>546</v>
      </c>
      <c r="C44" s="61" t="s">
        <v>546</v>
      </c>
      <c r="D44" s="61" t="s">
        <v>502</v>
      </c>
      <c r="E44" s="62">
        <v>1750000</v>
      </c>
      <c r="F44" s="62">
        <v>133969.32</v>
      </c>
    </row>
    <row r="45" spans="2:6">
      <c r="B45" s="61" t="s">
        <v>547</v>
      </c>
      <c r="C45" s="61" t="s">
        <v>547</v>
      </c>
      <c r="D45" s="61" t="s">
        <v>502</v>
      </c>
      <c r="E45" s="62">
        <v>1500000</v>
      </c>
      <c r="F45" s="62">
        <v>176012</v>
      </c>
    </row>
    <row r="46" spans="2:6">
      <c r="B46" s="61" t="s">
        <v>548</v>
      </c>
      <c r="C46" s="61" t="s">
        <v>548</v>
      </c>
      <c r="D46" s="61" t="s">
        <v>502</v>
      </c>
      <c r="E46" s="62">
        <v>1500000</v>
      </c>
      <c r="F46" s="62">
        <v>188998.96</v>
      </c>
    </row>
    <row r="47" spans="2:6">
      <c r="B47" s="61" t="s">
        <v>549</v>
      </c>
      <c r="C47" s="61" t="s">
        <v>549</v>
      </c>
      <c r="D47" s="61" t="s">
        <v>502</v>
      </c>
      <c r="E47" s="62">
        <v>2000000</v>
      </c>
      <c r="F47" s="62">
        <v>202006.2</v>
      </c>
    </row>
    <row r="48" spans="2:6">
      <c r="B48" s="61" t="s">
        <v>550</v>
      </c>
      <c r="C48" s="61" t="s">
        <v>550</v>
      </c>
      <c r="D48" s="61" t="s">
        <v>498</v>
      </c>
      <c r="E48" s="62">
        <v>4341000</v>
      </c>
      <c r="F48" s="62">
        <v>718390.9</v>
      </c>
    </row>
    <row r="49" spans="2:6">
      <c r="B49" s="61" t="s">
        <v>551</v>
      </c>
      <c r="C49" s="61" t="s">
        <v>551</v>
      </c>
      <c r="D49" s="61" t="s">
        <v>498</v>
      </c>
      <c r="E49" s="62">
        <v>4356000</v>
      </c>
      <c r="F49" s="62">
        <v>551892.54</v>
      </c>
    </row>
    <row r="50" spans="2:6">
      <c r="B50" s="61" t="s">
        <v>552</v>
      </c>
      <c r="C50" s="61" t="s">
        <v>552</v>
      </c>
      <c r="D50" s="61" t="s">
        <v>498</v>
      </c>
      <c r="E50" s="62">
        <v>4388000</v>
      </c>
      <c r="F50" s="62">
        <v>586364.98</v>
      </c>
    </row>
    <row r="51" spans="2:6">
      <c r="B51" s="61" t="s">
        <v>553</v>
      </c>
      <c r="C51" s="61" t="s">
        <v>554</v>
      </c>
      <c r="D51" s="61" t="s">
        <v>498</v>
      </c>
      <c r="E51" s="62">
        <v>3604000</v>
      </c>
      <c r="F51" s="62">
        <v>707470.47</v>
      </c>
    </row>
    <row r="52" spans="2:6">
      <c r="B52" s="61" t="s">
        <v>555</v>
      </c>
      <c r="C52" s="61" t="s">
        <v>555</v>
      </c>
      <c r="D52" s="61" t="s">
        <v>502</v>
      </c>
      <c r="E52" s="62">
        <v>1500000</v>
      </c>
      <c r="F52" s="62">
        <v>227010</v>
      </c>
    </row>
    <row r="53" spans="2:6">
      <c r="B53" s="61" t="s">
        <v>556</v>
      </c>
      <c r="C53" s="61" t="s">
        <v>556</v>
      </c>
      <c r="D53" s="61" t="s">
        <v>502</v>
      </c>
      <c r="E53" s="62">
        <v>2000000</v>
      </c>
      <c r="F53" s="62">
        <v>101261.2</v>
      </c>
    </row>
    <row r="54" spans="2:6">
      <c r="B54" s="61" t="s">
        <v>557</v>
      </c>
      <c r="C54" s="61" t="s">
        <v>557</v>
      </c>
      <c r="D54" s="61" t="s">
        <v>502</v>
      </c>
      <c r="E54" s="62">
        <v>2000000</v>
      </c>
      <c r="F54" s="62">
        <v>329690.03999999998</v>
      </c>
    </row>
    <row r="55" spans="2:6">
      <c r="B55" s="61" t="s">
        <v>558</v>
      </c>
      <c r="C55" s="61" t="s">
        <v>558</v>
      </c>
      <c r="D55" s="61" t="s">
        <v>502</v>
      </c>
      <c r="E55" s="62">
        <v>1500000</v>
      </c>
      <c r="F55" s="62">
        <v>258980.42</v>
      </c>
    </row>
    <row r="56" spans="2:6">
      <c r="B56" s="61" t="s">
        <v>559</v>
      </c>
      <c r="C56" s="61" t="s">
        <v>559</v>
      </c>
      <c r="D56" s="61" t="s">
        <v>502</v>
      </c>
      <c r="E56" s="62">
        <v>2000000</v>
      </c>
      <c r="F56" s="62">
        <v>181799</v>
      </c>
    </row>
    <row r="57" spans="2:6">
      <c r="B57" s="61" t="s">
        <v>560</v>
      </c>
      <c r="C57" s="61" t="s">
        <v>560</v>
      </c>
      <c r="D57" s="61" t="s">
        <v>498</v>
      </c>
      <c r="E57" s="62">
        <v>4158000</v>
      </c>
      <c r="F57" s="62">
        <v>744451.52</v>
      </c>
    </row>
    <row r="58" spans="2:6">
      <c r="B58" s="61" t="s">
        <v>561</v>
      </c>
      <c r="C58" s="61" t="s">
        <v>561</v>
      </c>
      <c r="D58" s="61" t="s">
        <v>502</v>
      </c>
      <c r="E58" s="62">
        <v>2000000</v>
      </c>
      <c r="F58" s="62">
        <v>234786.32</v>
      </c>
    </row>
    <row r="59" spans="2:6">
      <c r="B59" s="61" t="s">
        <v>562</v>
      </c>
      <c r="C59" s="61" t="s">
        <v>562</v>
      </c>
      <c r="D59" s="61" t="s">
        <v>502</v>
      </c>
      <c r="E59" s="62">
        <v>2000000</v>
      </c>
      <c r="F59" s="62">
        <v>122531</v>
      </c>
    </row>
  </sheetData>
  <autoFilter ref="B2:F59" xr:uid="{034068CF-DE68-4DD2-BC91-E8B737266E6F}">
    <sortState xmlns:xlrd2="http://schemas.microsoft.com/office/spreadsheetml/2017/richdata2" ref="B3:F59">
      <sortCondition ref="C2:C5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2518-EBEE-47F2-BF8E-E560FC1BC3DE}">
  <sheetPr>
    <tabColor rgb="FF00B050"/>
  </sheetPr>
  <dimension ref="B3:B30"/>
  <sheetViews>
    <sheetView showGridLines="0" zoomScale="110" zoomScaleNormal="110" workbookViewId="0">
      <selection activeCell="B11" sqref="B11"/>
    </sheetView>
  </sheetViews>
  <sheetFormatPr defaultColWidth="8.85546875" defaultRowHeight="14.45"/>
  <cols>
    <col min="1" max="1" width="6.42578125" customWidth="1"/>
    <col min="2" max="2" width="140.42578125" customWidth="1"/>
    <col min="3" max="3" width="8.140625" customWidth="1"/>
    <col min="4" max="4" width="8.85546875" customWidth="1"/>
  </cols>
  <sheetData>
    <row r="3" spans="2:2" ht="15" thickBot="1"/>
    <row r="4" spans="2:2" ht="24" customHeight="1" thickBot="1">
      <c r="B4" s="122" t="s">
        <v>53</v>
      </c>
    </row>
    <row r="5" spans="2:2" ht="15.95">
      <c r="B5" s="105" t="s">
        <v>54</v>
      </c>
    </row>
    <row r="7" spans="2:2">
      <c r="B7" s="177" t="s">
        <v>55</v>
      </c>
    </row>
    <row r="8" spans="2:2" ht="65.099999999999994">
      <c r="B8" s="31" t="s">
        <v>56</v>
      </c>
    </row>
    <row r="10" spans="2:2">
      <c r="B10" s="177" t="s">
        <v>57</v>
      </c>
    </row>
    <row r="11" spans="2:2" ht="135" customHeight="1">
      <c r="B11" s="2"/>
    </row>
    <row r="13" spans="2:2">
      <c r="B13" s="177" t="s">
        <v>58</v>
      </c>
    </row>
    <row r="14" spans="2:2" ht="41.25" customHeight="1">
      <c r="B14" s="31" t="s">
        <v>59</v>
      </c>
    </row>
    <row r="15" spans="2:2" ht="6.75" customHeight="1"/>
    <row r="16" spans="2:2">
      <c r="B16" s="177" t="s">
        <v>57</v>
      </c>
    </row>
    <row r="17" spans="2:2" ht="135" customHeight="1">
      <c r="B17" s="2"/>
    </row>
    <row r="20" spans="2:2">
      <c r="B20" s="177" t="s">
        <v>60</v>
      </c>
    </row>
    <row r="21" spans="2:2" ht="26.45">
      <c r="B21" s="153" t="s">
        <v>61</v>
      </c>
    </row>
    <row r="22" spans="2:2" ht="7.5" customHeight="1"/>
    <row r="23" spans="2:2">
      <c r="B23" s="177" t="s">
        <v>57</v>
      </c>
    </row>
    <row r="24" spans="2:2" ht="135" customHeight="1">
      <c r="B24" s="2"/>
    </row>
    <row r="26" spans="2:2">
      <c r="B26" s="177" t="s">
        <v>62</v>
      </c>
    </row>
    <row r="27" spans="2:2">
      <c r="B27" s="31" t="s">
        <v>63</v>
      </c>
    </row>
    <row r="28" spans="2:2" ht="9.75" customHeight="1"/>
    <row r="29" spans="2:2">
      <c r="B29" s="177" t="s">
        <v>57</v>
      </c>
    </row>
    <row r="30" spans="2:2" ht="135" customHeight="1">
      <c r="B30"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531E-A1AB-41E7-B4BF-DBBFE2D602DA}">
  <sheetPr>
    <tabColor rgb="FFFFC000"/>
  </sheetPr>
  <dimension ref="B1:AA100"/>
  <sheetViews>
    <sheetView showGridLines="0" tabSelected="1" topLeftCell="D1" zoomScaleNormal="100" workbookViewId="0">
      <selection activeCell="J11" sqref="J11"/>
    </sheetView>
  </sheetViews>
  <sheetFormatPr defaultColWidth="8.85546875" defaultRowHeight="11.45" outlineLevelCol="2"/>
  <cols>
    <col min="1" max="1" width="3.42578125" style="32" customWidth="1"/>
    <col min="2" max="2" width="36.42578125" style="32" bestFit="1" customWidth="1"/>
    <col min="3" max="3" width="41.140625" style="32" customWidth="1"/>
    <col min="4" max="4" width="70.42578125" style="94" customWidth="1"/>
    <col min="5" max="5" width="32.140625" style="32" customWidth="1"/>
    <col min="6" max="6" width="36.42578125" style="32" customWidth="1"/>
    <col min="7" max="7" width="29.7109375" style="32" customWidth="1"/>
    <col min="8" max="8" width="34.140625" style="32" customWidth="1"/>
    <col min="9" max="9" width="27.85546875" style="32" customWidth="1" outlineLevel="2"/>
    <col min="10" max="10" width="21.85546875" style="32" customWidth="1" outlineLevel="2"/>
    <col min="11" max="11" width="22.85546875" style="32" customWidth="1" outlineLevel="1"/>
    <col min="12" max="12" width="27.85546875" style="32" customWidth="1" outlineLevel="2"/>
    <col min="13" max="13" width="21.85546875" style="32" customWidth="1" outlineLevel="2"/>
    <col min="14" max="14" width="28.85546875" style="32" customWidth="1" outlineLevel="1"/>
    <col min="15" max="15" width="27.85546875" style="32" customWidth="1" outlineLevel="2"/>
    <col min="16" max="16" width="21.85546875" style="32" customWidth="1" outlineLevel="2"/>
    <col min="17" max="17" width="22.85546875" style="32" customWidth="1" outlineLevel="1"/>
    <col min="18" max="18" width="19.42578125" style="32" customWidth="1" outlineLevel="2"/>
    <col min="19" max="19" width="17.140625" style="32" customWidth="1" outlineLevel="2"/>
    <col min="20" max="20" width="22.85546875" style="32" customWidth="1" outlineLevel="1"/>
    <col min="21" max="21" width="19.85546875" style="32" customWidth="1" outlineLevel="2"/>
    <col min="22" max="22" width="16.7109375" style="32" customWidth="1" outlineLevel="2"/>
    <col min="23" max="23" width="22.85546875" style="32" customWidth="1" outlineLevel="1"/>
    <col min="24" max="24" width="24.42578125" style="32" customWidth="1"/>
    <col min="25" max="25" width="22.42578125" style="32" customWidth="1"/>
    <col min="26" max="26" width="23.85546875" style="32" customWidth="1"/>
    <col min="27" max="27" width="28.7109375" style="32" customWidth="1"/>
    <col min="28" max="16384" width="8.85546875" style="32"/>
  </cols>
  <sheetData>
    <row r="1" spans="2:27" ht="12" thickBot="1"/>
    <row r="2" spans="2:27" ht="33" customHeight="1" thickBot="1">
      <c r="C2" s="207" t="s">
        <v>64</v>
      </c>
      <c r="D2" s="208"/>
      <c r="E2" s="209"/>
    </row>
    <row r="3" spans="2:27" ht="15.6">
      <c r="C3" s="106" t="s">
        <v>65</v>
      </c>
    </row>
    <row r="4" spans="2:27" ht="11.25" customHeight="1"/>
    <row r="6" spans="2:27" ht="26.1" customHeight="1">
      <c r="B6" s="46" t="s">
        <v>66</v>
      </c>
      <c r="C6" s="137" t="str">
        <f>'1| Instructions'!C4</f>
        <v>Exemple</v>
      </c>
      <c r="D6" s="126"/>
      <c r="E6" s="34"/>
      <c r="F6" s="34"/>
      <c r="G6" s="34"/>
      <c r="H6" s="34"/>
    </row>
    <row r="7" spans="2:27" s="33" customFormat="1" ht="12">
      <c r="C7" s="33" t="s">
        <v>67</v>
      </c>
      <c r="D7" s="33" t="s">
        <v>67</v>
      </c>
      <c r="E7" s="33" t="s">
        <v>67</v>
      </c>
      <c r="F7" s="33" t="s">
        <v>67</v>
      </c>
      <c r="G7" s="33" t="s">
        <v>67</v>
      </c>
      <c r="H7" s="33" t="s">
        <v>67</v>
      </c>
      <c r="I7" s="33" t="s">
        <v>68</v>
      </c>
      <c r="J7" s="33" t="s">
        <v>68</v>
      </c>
      <c r="L7" s="33" t="s">
        <v>68</v>
      </c>
      <c r="M7" s="33" t="s">
        <v>68</v>
      </c>
      <c r="O7" s="33" t="s">
        <v>68</v>
      </c>
      <c r="P7" s="33" t="s">
        <v>68</v>
      </c>
      <c r="R7" s="33" t="s">
        <v>68</v>
      </c>
      <c r="S7" s="33" t="s">
        <v>68</v>
      </c>
      <c r="U7" s="33" t="s">
        <v>68</v>
      </c>
      <c r="V7" s="33" t="s">
        <v>68</v>
      </c>
      <c r="AA7" s="33" t="s">
        <v>68</v>
      </c>
    </row>
    <row r="8" spans="2:27" ht="12">
      <c r="B8" s="144" t="s">
        <v>69</v>
      </c>
      <c r="C8" s="108" t="s">
        <v>70</v>
      </c>
      <c r="D8" s="127" t="s">
        <v>70</v>
      </c>
      <c r="E8" s="108" t="s">
        <v>70</v>
      </c>
      <c r="F8" s="108" t="s">
        <v>70</v>
      </c>
      <c r="G8" s="107" t="s">
        <v>70</v>
      </c>
      <c r="H8" s="107" t="s">
        <v>71</v>
      </c>
      <c r="I8" s="109" t="s">
        <v>71</v>
      </c>
      <c r="J8" s="109" t="s">
        <v>71</v>
      </c>
      <c r="K8" s="109" t="s">
        <v>72</v>
      </c>
      <c r="L8" s="109" t="s">
        <v>71</v>
      </c>
      <c r="M8" s="109" t="s">
        <v>71</v>
      </c>
      <c r="N8" s="109" t="s">
        <v>72</v>
      </c>
      <c r="O8" s="109" t="s">
        <v>71</v>
      </c>
      <c r="P8" s="109" t="s">
        <v>71</v>
      </c>
      <c r="Q8" s="109" t="s">
        <v>72</v>
      </c>
      <c r="R8" s="109" t="s">
        <v>71</v>
      </c>
      <c r="S8" s="109" t="s">
        <v>71</v>
      </c>
      <c r="T8" s="109" t="s">
        <v>72</v>
      </c>
      <c r="U8" s="109" t="s">
        <v>71</v>
      </c>
      <c r="V8" s="109" t="s">
        <v>71</v>
      </c>
      <c r="W8" s="109" t="s">
        <v>72</v>
      </c>
      <c r="X8" s="109" t="s">
        <v>72</v>
      </c>
      <c r="Y8" s="109" t="s">
        <v>72</v>
      </c>
      <c r="Z8" s="109" t="s">
        <v>72</v>
      </c>
      <c r="AA8" s="109" t="s">
        <v>71</v>
      </c>
    </row>
    <row r="9" spans="2:27" s="48" customFormat="1" ht="45.95">
      <c r="B9" s="128" t="s">
        <v>73</v>
      </c>
      <c r="C9" s="128" t="s">
        <v>74</v>
      </c>
      <c r="D9" s="128" t="s">
        <v>75</v>
      </c>
      <c r="E9" s="190" t="s">
        <v>76</v>
      </c>
      <c r="F9" s="190" t="s">
        <v>77</v>
      </c>
      <c r="G9" s="191" t="s">
        <v>78</v>
      </c>
      <c r="H9" s="191" t="s">
        <v>79</v>
      </c>
      <c r="I9" s="86" t="s">
        <v>80</v>
      </c>
      <c r="J9" s="86" t="s">
        <v>81</v>
      </c>
      <c r="K9" s="192" t="s">
        <v>82</v>
      </c>
      <c r="L9" s="86" t="s">
        <v>83</v>
      </c>
      <c r="M9" s="86" t="s">
        <v>84</v>
      </c>
      <c r="N9" s="192" t="s">
        <v>85</v>
      </c>
      <c r="O9" s="86" t="s">
        <v>86</v>
      </c>
      <c r="P9" s="86" t="s">
        <v>87</v>
      </c>
      <c r="Q9" s="192" t="s">
        <v>88</v>
      </c>
      <c r="R9" s="86" t="s">
        <v>89</v>
      </c>
      <c r="S9" s="86" t="s">
        <v>90</v>
      </c>
      <c r="T9" s="192" t="s">
        <v>91</v>
      </c>
      <c r="U9" s="86" t="s">
        <v>92</v>
      </c>
      <c r="V9" s="86" t="s">
        <v>93</v>
      </c>
      <c r="W9" s="192" t="s">
        <v>94</v>
      </c>
      <c r="X9" s="47" t="s">
        <v>95</v>
      </c>
      <c r="Y9" s="189" t="s">
        <v>96</v>
      </c>
      <c r="Z9" s="47" t="s">
        <v>97</v>
      </c>
      <c r="AA9" s="193" t="s">
        <v>98</v>
      </c>
    </row>
    <row r="10" spans="2:27" ht="23.1">
      <c r="B10" s="35" t="str">
        <f t="shared" ref="B10:B41" si="0">$C$6</f>
        <v>Exemple</v>
      </c>
      <c r="C10" s="63" t="s">
        <v>99</v>
      </c>
      <c r="D10" s="63" t="s">
        <v>100</v>
      </c>
      <c r="E10" s="36"/>
      <c r="F10" s="36"/>
      <c r="G10" s="36"/>
      <c r="H10" s="36"/>
      <c r="I10" s="37"/>
      <c r="J10" s="76"/>
      <c r="K10" s="38">
        <f>SUM(I10:J10)</f>
        <v>0</v>
      </c>
      <c r="L10" s="37"/>
      <c r="M10" s="76"/>
      <c r="N10" s="38">
        <f>SUM(L10:M10)</f>
        <v>0</v>
      </c>
      <c r="O10" s="37"/>
      <c r="P10" s="37"/>
      <c r="Q10" s="38">
        <f>SUM(O10:P10)</f>
        <v>0</v>
      </c>
      <c r="R10" s="37"/>
      <c r="S10" s="37"/>
      <c r="T10" s="38">
        <f>SUM(R10:S10)</f>
        <v>0</v>
      </c>
      <c r="U10" s="39"/>
      <c r="V10" s="39"/>
      <c r="W10" s="40">
        <f>SUM(U10:V10)</f>
        <v>0</v>
      </c>
      <c r="X10" s="40">
        <f>W10+T10+Q10+N10+K10</f>
        <v>0</v>
      </c>
      <c r="Y10" s="45" t="str">
        <f>IF(G10="WHO",(0.07*X10),IF(G10="UNICEF",(0.08*X10),IF(G10="CDC Foundation",(0.12*X10)," ")))</f>
        <v xml:space="preserve"> </v>
      </c>
      <c r="Z10" s="40">
        <f>SUM(X10:Y10)</f>
        <v>0</v>
      </c>
      <c r="AA10" s="41"/>
    </row>
    <row r="11" spans="2:27" ht="34.5">
      <c r="B11" s="35" t="str">
        <f t="shared" si="0"/>
        <v>Example</v>
      </c>
      <c r="C11" s="63" t="s">
        <v>99</v>
      </c>
      <c r="D11" s="63" t="s">
        <v>101</v>
      </c>
      <c r="E11" s="36"/>
      <c r="F11" s="36"/>
      <c r="G11" s="36"/>
      <c r="H11" s="36"/>
      <c r="I11" s="37"/>
      <c r="J11" s="76"/>
      <c r="K11" s="38">
        <f t="shared" ref="K11:K74" si="1">SUM(I11:J11)</f>
        <v>0</v>
      </c>
      <c r="L11" s="37"/>
      <c r="M11" s="76"/>
      <c r="N11" s="38">
        <f t="shared" ref="N11:N74" si="2">SUM(L11:M11)</f>
        <v>0</v>
      </c>
      <c r="O11" s="37"/>
      <c r="P11" s="37"/>
      <c r="Q11" s="38">
        <f t="shared" ref="Q11:Q74" si="3">SUM(O11:P11)</f>
        <v>0</v>
      </c>
      <c r="R11" s="37"/>
      <c r="S11" s="37"/>
      <c r="T11" s="38">
        <f t="shared" ref="T11:T74" si="4">SUM(R11:S11)</f>
        <v>0</v>
      </c>
      <c r="U11" s="39"/>
      <c r="V11" s="39"/>
      <c r="W11" s="40">
        <f t="shared" ref="W11:W74" si="5">SUM(U11:V11)</f>
        <v>0</v>
      </c>
      <c r="X11" s="40">
        <f t="shared" ref="X11:X74" si="6">W11+T11+Q11+N11+K11</f>
        <v>0</v>
      </c>
      <c r="Y11" s="45" t="str">
        <f t="shared" ref="Y11:Y74" si="7">IF(G11="WHO",(0.07*X11),IF(G11="UNICEF",(0.08*X11),IF(G11="CDC Foundation",(0.12*X11)," ")))</f>
        <v xml:space="preserve"> </v>
      </c>
      <c r="Z11" s="40">
        <f t="shared" ref="Z11:Z74" si="8">SUM(X11:Y11)</f>
        <v>0</v>
      </c>
      <c r="AA11" s="41"/>
    </row>
    <row r="12" spans="2:27" ht="34.5">
      <c r="B12" s="35" t="str">
        <f t="shared" si="0"/>
        <v>Example</v>
      </c>
      <c r="C12" s="63" t="s">
        <v>99</v>
      </c>
      <c r="D12" s="63" t="s">
        <v>102</v>
      </c>
      <c r="E12" s="36"/>
      <c r="F12" s="36"/>
      <c r="G12" s="36"/>
      <c r="H12" s="36"/>
      <c r="I12" s="37"/>
      <c r="J12" s="76"/>
      <c r="K12" s="38">
        <f t="shared" si="1"/>
        <v>0</v>
      </c>
      <c r="L12" s="37"/>
      <c r="M12" s="76"/>
      <c r="N12" s="38">
        <f t="shared" si="2"/>
        <v>0</v>
      </c>
      <c r="O12" s="37"/>
      <c r="P12" s="37"/>
      <c r="Q12" s="38">
        <f t="shared" si="3"/>
        <v>0</v>
      </c>
      <c r="R12" s="37"/>
      <c r="S12" s="37"/>
      <c r="T12" s="38">
        <f t="shared" si="4"/>
        <v>0</v>
      </c>
      <c r="U12" s="39"/>
      <c r="V12" s="39"/>
      <c r="W12" s="40">
        <f t="shared" si="5"/>
        <v>0</v>
      </c>
      <c r="X12" s="40">
        <f t="shared" si="6"/>
        <v>0</v>
      </c>
      <c r="Y12" s="45" t="str">
        <f t="shared" si="7"/>
        <v xml:space="preserve"> </v>
      </c>
      <c r="Z12" s="40">
        <f t="shared" si="8"/>
        <v>0</v>
      </c>
      <c r="AA12" s="41"/>
    </row>
    <row r="13" spans="2:27" ht="34.5">
      <c r="B13" s="35" t="str">
        <f t="shared" si="0"/>
        <v>Example</v>
      </c>
      <c r="C13" s="63" t="s">
        <v>99</v>
      </c>
      <c r="D13" s="63" t="s">
        <v>103</v>
      </c>
      <c r="E13" s="36"/>
      <c r="F13" s="36"/>
      <c r="G13" s="36"/>
      <c r="H13" s="36"/>
      <c r="I13" s="37"/>
      <c r="J13" s="76"/>
      <c r="K13" s="38">
        <f t="shared" si="1"/>
        <v>0</v>
      </c>
      <c r="L13" s="37"/>
      <c r="M13" s="76"/>
      <c r="N13" s="38">
        <f t="shared" si="2"/>
        <v>0</v>
      </c>
      <c r="O13" s="37"/>
      <c r="P13" s="37"/>
      <c r="Q13" s="38">
        <f t="shared" si="3"/>
        <v>0</v>
      </c>
      <c r="R13" s="37"/>
      <c r="S13" s="37"/>
      <c r="T13" s="38">
        <f t="shared" si="4"/>
        <v>0</v>
      </c>
      <c r="U13" s="39"/>
      <c r="V13" s="39"/>
      <c r="W13" s="40">
        <f t="shared" si="5"/>
        <v>0</v>
      </c>
      <c r="X13" s="40">
        <f t="shared" si="6"/>
        <v>0</v>
      </c>
      <c r="Y13" s="45" t="str">
        <f t="shared" si="7"/>
        <v xml:space="preserve"> </v>
      </c>
      <c r="Z13" s="40">
        <f t="shared" si="8"/>
        <v>0</v>
      </c>
      <c r="AA13" s="41"/>
    </row>
    <row r="14" spans="2:27" ht="34.5">
      <c r="B14" s="35" t="str">
        <f t="shared" si="0"/>
        <v>Example</v>
      </c>
      <c r="C14" s="63" t="s">
        <v>99</v>
      </c>
      <c r="D14" s="63" t="s">
        <v>104</v>
      </c>
      <c r="E14" s="36"/>
      <c r="F14" s="36"/>
      <c r="G14" s="36"/>
      <c r="H14" s="36"/>
      <c r="I14" s="37"/>
      <c r="J14" s="76"/>
      <c r="K14" s="38">
        <f t="shared" si="1"/>
        <v>0</v>
      </c>
      <c r="L14" s="37"/>
      <c r="M14" s="76"/>
      <c r="N14" s="38">
        <f t="shared" si="2"/>
        <v>0</v>
      </c>
      <c r="O14" s="37"/>
      <c r="P14" s="37"/>
      <c r="Q14" s="38">
        <f t="shared" si="3"/>
        <v>0</v>
      </c>
      <c r="R14" s="37"/>
      <c r="S14" s="37"/>
      <c r="T14" s="38">
        <f t="shared" si="4"/>
        <v>0</v>
      </c>
      <c r="U14" s="39"/>
      <c r="V14" s="39"/>
      <c r="W14" s="40">
        <f t="shared" si="5"/>
        <v>0</v>
      </c>
      <c r="X14" s="40">
        <f t="shared" si="6"/>
        <v>0</v>
      </c>
      <c r="Y14" s="45" t="str">
        <f t="shared" si="7"/>
        <v xml:space="preserve"> </v>
      </c>
      <c r="Z14" s="40">
        <f t="shared" si="8"/>
        <v>0</v>
      </c>
      <c r="AA14" s="41"/>
    </row>
    <row r="15" spans="2:27">
      <c r="B15" s="35" t="str">
        <f t="shared" si="0"/>
        <v>Example</v>
      </c>
      <c r="C15" s="36"/>
      <c r="D15" s="63"/>
      <c r="E15" s="36"/>
      <c r="F15" s="36"/>
      <c r="G15" s="36"/>
      <c r="H15" s="36"/>
      <c r="I15" s="37"/>
      <c r="J15" s="76"/>
      <c r="K15" s="38">
        <f t="shared" si="1"/>
        <v>0</v>
      </c>
      <c r="L15" s="37"/>
      <c r="M15" s="76"/>
      <c r="N15" s="38">
        <f t="shared" si="2"/>
        <v>0</v>
      </c>
      <c r="O15" s="37"/>
      <c r="P15" s="37"/>
      <c r="Q15" s="38">
        <f t="shared" si="3"/>
        <v>0</v>
      </c>
      <c r="R15" s="37"/>
      <c r="S15" s="37"/>
      <c r="T15" s="38">
        <f t="shared" si="4"/>
        <v>0</v>
      </c>
      <c r="U15" s="39"/>
      <c r="V15" s="39"/>
      <c r="W15" s="40">
        <f t="shared" si="5"/>
        <v>0</v>
      </c>
      <c r="X15" s="40">
        <f t="shared" si="6"/>
        <v>0</v>
      </c>
      <c r="Y15" s="45" t="str">
        <f t="shared" si="7"/>
        <v xml:space="preserve"> </v>
      </c>
      <c r="Z15" s="40">
        <f t="shared" si="8"/>
        <v>0</v>
      </c>
      <c r="AA15" s="41"/>
    </row>
    <row r="16" spans="2:27">
      <c r="B16" s="35" t="str">
        <f t="shared" si="0"/>
        <v>Example</v>
      </c>
      <c r="C16" s="36"/>
      <c r="D16" s="63"/>
      <c r="E16" s="36"/>
      <c r="F16" s="36"/>
      <c r="G16" s="36"/>
      <c r="H16" s="36"/>
      <c r="I16" s="37"/>
      <c r="J16" s="76"/>
      <c r="K16" s="38">
        <f t="shared" si="1"/>
        <v>0</v>
      </c>
      <c r="L16" s="37"/>
      <c r="M16" s="76"/>
      <c r="N16" s="38">
        <f t="shared" si="2"/>
        <v>0</v>
      </c>
      <c r="O16" s="37"/>
      <c r="P16" s="37"/>
      <c r="Q16" s="38">
        <f t="shared" si="3"/>
        <v>0</v>
      </c>
      <c r="R16" s="37"/>
      <c r="S16" s="37"/>
      <c r="T16" s="38">
        <f t="shared" si="4"/>
        <v>0</v>
      </c>
      <c r="U16" s="39"/>
      <c r="V16" s="39"/>
      <c r="W16" s="40">
        <f t="shared" si="5"/>
        <v>0</v>
      </c>
      <c r="X16" s="40">
        <f t="shared" si="6"/>
        <v>0</v>
      </c>
      <c r="Y16" s="45" t="str">
        <f t="shared" si="7"/>
        <v xml:space="preserve"> </v>
      </c>
      <c r="Z16" s="40">
        <f t="shared" si="8"/>
        <v>0</v>
      </c>
      <c r="AA16" s="41"/>
    </row>
    <row r="17" spans="2:27">
      <c r="B17" s="35" t="str">
        <f t="shared" si="0"/>
        <v>Example</v>
      </c>
      <c r="C17" s="36"/>
      <c r="D17" s="63"/>
      <c r="E17" s="36"/>
      <c r="F17" s="36"/>
      <c r="G17" s="36"/>
      <c r="H17" s="36"/>
      <c r="I17" s="37"/>
      <c r="J17" s="76"/>
      <c r="K17" s="38">
        <f t="shared" si="1"/>
        <v>0</v>
      </c>
      <c r="L17" s="37"/>
      <c r="M17" s="76"/>
      <c r="N17" s="38">
        <f t="shared" si="2"/>
        <v>0</v>
      </c>
      <c r="O17" s="37"/>
      <c r="P17" s="37"/>
      <c r="Q17" s="38">
        <f t="shared" si="3"/>
        <v>0</v>
      </c>
      <c r="R17" s="37"/>
      <c r="S17" s="37"/>
      <c r="T17" s="38">
        <f t="shared" si="4"/>
        <v>0</v>
      </c>
      <c r="U17" s="39"/>
      <c r="V17" s="39"/>
      <c r="W17" s="40">
        <f t="shared" si="5"/>
        <v>0</v>
      </c>
      <c r="X17" s="40">
        <f t="shared" si="6"/>
        <v>0</v>
      </c>
      <c r="Y17" s="45" t="str">
        <f t="shared" si="7"/>
        <v xml:space="preserve"> </v>
      </c>
      <c r="Z17" s="40">
        <f t="shared" si="8"/>
        <v>0</v>
      </c>
      <c r="AA17" s="41"/>
    </row>
    <row r="18" spans="2:27">
      <c r="B18" s="35" t="str">
        <f t="shared" si="0"/>
        <v>Example</v>
      </c>
      <c r="C18" s="36"/>
      <c r="D18" s="63"/>
      <c r="E18" s="36"/>
      <c r="F18" s="36"/>
      <c r="G18" s="36"/>
      <c r="H18" s="36"/>
      <c r="I18" s="37"/>
      <c r="J18" s="76"/>
      <c r="K18" s="38">
        <f t="shared" si="1"/>
        <v>0</v>
      </c>
      <c r="L18" s="37"/>
      <c r="M18" s="76"/>
      <c r="N18" s="38">
        <f t="shared" si="2"/>
        <v>0</v>
      </c>
      <c r="O18" s="37"/>
      <c r="P18" s="37"/>
      <c r="Q18" s="38">
        <f t="shared" si="3"/>
        <v>0</v>
      </c>
      <c r="R18" s="37"/>
      <c r="S18" s="37"/>
      <c r="T18" s="38">
        <f t="shared" si="4"/>
        <v>0</v>
      </c>
      <c r="U18" s="39"/>
      <c r="V18" s="39"/>
      <c r="W18" s="40">
        <f t="shared" si="5"/>
        <v>0</v>
      </c>
      <c r="X18" s="40">
        <f t="shared" si="6"/>
        <v>0</v>
      </c>
      <c r="Y18" s="45" t="str">
        <f t="shared" si="7"/>
        <v xml:space="preserve"> </v>
      </c>
      <c r="Z18" s="40">
        <f t="shared" si="8"/>
        <v>0</v>
      </c>
      <c r="AA18" s="41"/>
    </row>
    <row r="19" spans="2:27">
      <c r="B19" s="35" t="str">
        <f t="shared" si="0"/>
        <v>Example</v>
      </c>
      <c r="C19" s="36"/>
      <c r="D19" s="63"/>
      <c r="E19" s="36"/>
      <c r="F19" s="36"/>
      <c r="G19" s="36"/>
      <c r="H19" s="36"/>
      <c r="I19" s="37"/>
      <c r="J19" s="76"/>
      <c r="K19" s="38">
        <f t="shared" si="1"/>
        <v>0</v>
      </c>
      <c r="L19" s="37"/>
      <c r="M19" s="76"/>
      <c r="N19" s="38">
        <f t="shared" si="2"/>
        <v>0</v>
      </c>
      <c r="O19" s="37"/>
      <c r="P19" s="37"/>
      <c r="Q19" s="38">
        <f t="shared" si="3"/>
        <v>0</v>
      </c>
      <c r="R19" s="37"/>
      <c r="S19" s="37"/>
      <c r="T19" s="38">
        <f t="shared" si="4"/>
        <v>0</v>
      </c>
      <c r="U19" s="39"/>
      <c r="V19" s="39"/>
      <c r="W19" s="40">
        <f t="shared" si="5"/>
        <v>0</v>
      </c>
      <c r="X19" s="40">
        <f t="shared" si="6"/>
        <v>0</v>
      </c>
      <c r="Y19" s="45" t="str">
        <f t="shared" si="7"/>
        <v xml:space="preserve"> </v>
      </c>
      <c r="Z19" s="40">
        <f t="shared" si="8"/>
        <v>0</v>
      </c>
      <c r="AA19" s="41"/>
    </row>
    <row r="20" spans="2:27">
      <c r="B20" s="35" t="str">
        <f t="shared" si="0"/>
        <v>Example</v>
      </c>
      <c r="C20" s="36"/>
      <c r="D20" s="63"/>
      <c r="E20" s="36"/>
      <c r="F20" s="36"/>
      <c r="G20" s="36"/>
      <c r="H20" s="36"/>
      <c r="I20" s="37"/>
      <c r="J20" s="76"/>
      <c r="K20" s="38">
        <f t="shared" si="1"/>
        <v>0</v>
      </c>
      <c r="L20" s="37"/>
      <c r="M20" s="76"/>
      <c r="N20" s="38">
        <f t="shared" si="2"/>
        <v>0</v>
      </c>
      <c r="O20" s="37"/>
      <c r="P20" s="37"/>
      <c r="Q20" s="38">
        <f t="shared" si="3"/>
        <v>0</v>
      </c>
      <c r="R20" s="37"/>
      <c r="S20" s="37"/>
      <c r="T20" s="38">
        <f t="shared" si="4"/>
        <v>0</v>
      </c>
      <c r="U20" s="39"/>
      <c r="V20" s="39"/>
      <c r="W20" s="40">
        <f t="shared" si="5"/>
        <v>0</v>
      </c>
      <c r="X20" s="40">
        <f t="shared" si="6"/>
        <v>0</v>
      </c>
      <c r="Y20" s="45" t="str">
        <f t="shared" si="7"/>
        <v xml:space="preserve"> </v>
      </c>
      <c r="Z20" s="40">
        <f t="shared" si="8"/>
        <v>0</v>
      </c>
      <c r="AA20" s="41"/>
    </row>
    <row r="21" spans="2:27">
      <c r="B21" s="35" t="str">
        <f t="shared" si="0"/>
        <v>Example</v>
      </c>
      <c r="C21" s="36"/>
      <c r="D21" s="63"/>
      <c r="E21" s="36"/>
      <c r="F21" s="36"/>
      <c r="G21" s="36"/>
      <c r="H21" s="36"/>
      <c r="I21" s="37"/>
      <c r="J21" s="76"/>
      <c r="K21" s="38">
        <f t="shared" si="1"/>
        <v>0</v>
      </c>
      <c r="L21" s="37"/>
      <c r="M21" s="76"/>
      <c r="N21" s="38">
        <f t="shared" si="2"/>
        <v>0</v>
      </c>
      <c r="O21" s="37"/>
      <c r="P21" s="37"/>
      <c r="Q21" s="38">
        <f t="shared" si="3"/>
        <v>0</v>
      </c>
      <c r="R21" s="37"/>
      <c r="S21" s="37"/>
      <c r="T21" s="38">
        <f t="shared" si="4"/>
        <v>0</v>
      </c>
      <c r="U21" s="39"/>
      <c r="V21" s="39"/>
      <c r="W21" s="40">
        <f t="shared" si="5"/>
        <v>0</v>
      </c>
      <c r="X21" s="40">
        <f t="shared" si="6"/>
        <v>0</v>
      </c>
      <c r="Y21" s="45" t="str">
        <f t="shared" si="7"/>
        <v xml:space="preserve"> </v>
      </c>
      <c r="Z21" s="40">
        <f t="shared" si="8"/>
        <v>0</v>
      </c>
      <c r="AA21" s="41"/>
    </row>
    <row r="22" spans="2:27">
      <c r="B22" s="35" t="str">
        <f t="shared" si="0"/>
        <v>Example</v>
      </c>
      <c r="C22" s="36"/>
      <c r="D22" s="63"/>
      <c r="E22" s="36"/>
      <c r="F22" s="36"/>
      <c r="G22" s="36"/>
      <c r="H22" s="36"/>
      <c r="I22" s="37"/>
      <c r="J22" s="76"/>
      <c r="K22" s="38">
        <f t="shared" si="1"/>
        <v>0</v>
      </c>
      <c r="L22" s="37"/>
      <c r="M22" s="76"/>
      <c r="N22" s="38">
        <f t="shared" si="2"/>
        <v>0</v>
      </c>
      <c r="O22" s="37"/>
      <c r="P22" s="37"/>
      <c r="Q22" s="38">
        <f t="shared" si="3"/>
        <v>0</v>
      </c>
      <c r="R22" s="37"/>
      <c r="S22" s="37"/>
      <c r="T22" s="38">
        <f t="shared" si="4"/>
        <v>0</v>
      </c>
      <c r="U22" s="39"/>
      <c r="V22" s="39"/>
      <c r="W22" s="40">
        <f t="shared" si="5"/>
        <v>0</v>
      </c>
      <c r="X22" s="40">
        <f t="shared" si="6"/>
        <v>0</v>
      </c>
      <c r="Y22" s="45" t="str">
        <f t="shared" si="7"/>
        <v xml:space="preserve"> </v>
      </c>
      <c r="Z22" s="40">
        <f t="shared" si="8"/>
        <v>0</v>
      </c>
      <c r="AA22" s="41"/>
    </row>
    <row r="23" spans="2:27">
      <c r="B23" s="35" t="str">
        <f t="shared" si="0"/>
        <v>Example</v>
      </c>
      <c r="C23" s="36"/>
      <c r="D23" s="63"/>
      <c r="E23" s="36"/>
      <c r="F23" s="36"/>
      <c r="G23" s="36"/>
      <c r="H23" s="36"/>
      <c r="I23" s="37"/>
      <c r="J23" s="76"/>
      <c r="K23" s="38">
        <f t="shared" si="1"/>
        <v>0</v>
      </c>
      <c r="L23" s="37"/>
      <c r="M23" s="76"/>
      <c r="N23" s="38">
        <f t="shared" si="2"/>
        <v>0</v>
      </c>
      <c r="O23" s="37"/>
      <c r="P23" s="37"/>
      <c r="Q23" s="38">
        <f t="shared" si="3"/>
        <v>0</v>
      </c>
      <c r="R23" s="37"/>
      <c r="S23" s="37"/>
      <c r="T23" s="38">
        <f t="shared" si="4"/>
        <v>0</v>
      </c>
      <c r="U23" s="39"/>
      <c r="V23" s="39"/>
      <c r="W23" s="40">
        <f t="shared" si="5"/>
        <v>0</v>
      </c>
      <c r="X23" s="40">
        <f t="shared" si="6"/>
        <v>0</v>
      </c>
      <c r="Y23" s="45" t="str">
        <f t="shared" si="7"/>
        <v xml:space="preserve"> </v>
      </c>
      <c r="Z23" s="40">
        <f t="shared" si="8"/>
        <v>0</v>
      </c>
      <c r="AA23" s="41"/>
    </row>
    <row r="24" spans="2:27">
      <c r="B24" s="35" t="str">
        <f t="shared" si="0"/>
        <v>Example</v>
      </c>
      <c r="C24" s="36"/>
      <c r="D24" s="63"/>
      <c r="E24" s="36"/>
      <c r="F24" s="36"/>
      <c r="G24" s="36"/>
      <c r="H24" s="36"/>
      <c r="I24" s="37"/>
      <c r="J24" s="76"/>
      <c r="K24" s="38">
        <f t="shared" si="1"/>
        <v>0</v>
      </c>
      <c r="L24" s="37"/>
      <c r="M24" s="76"/>
      <c r="N24" s="38">
        <f t="shared" si="2"/>
        <v>0</v>
      </c>
      <c r="O24" s="37"/>
      <c r="P24" s="37"/>
      <c r="Q24" s="38">
        <f t="shared" si="3"/>
        <v>0</v>
      </c>
      <c r="R24" s="37"/>
      <c r="S24" s="37"/>
      <c r="T24" s="38">
        <f t="shared" si="4"/>
        <v>0</v>
      </c>
      <c r="U24" s="39"/>
      <c r="V24" s="39"/>
      <c r="W24" s="40">
        <f t="shared" si="5"/>
        <v>0</v>
      </c>
      <c r="X24" s="40">
        <f t="shared" si="6"/>
        <v>0</v>
      </c>
      <c r="Y24" s="45" t="str">
        <f t="shared" si="7"/>
        <v xml:space="preserve"> </v>
      </c>
      <c r="Z24" s="40">
        <f t="shared" si="8"/>
        <v>0</v>
      </c>
      <c r="AA24" s="41"/>
    </row>
    <row r="25" spans="2:27">
      <c r="B25" s="35" t="str">
        <f t="shared" si="0"/>
        <v>Example</v>
      </c>
      <c r="C25" s="36"/>
      <c r="D25" s="63"/>
      <c r="E25" s="36"/>
      <c r="F25" s="36"/>
      <c r="G25" s="36"/>
      <c r="H25" s="36"/>
      <c r="I25" s="37"/>
      <c r="J25" s="76"/>
      <c r="K25" s="38">
        <f t="shared" si="1"/>
        <v>0</v>
      </c>
      <c r="L25" s="37"/>
      <c r="M25" s="76"/>
      <c r="N25" s="38">
        <f t="shared" si="2"/>
        <v>0</v>
      </c>
      <c r="O25" s="37"/>
      <c r="P25" s="37"/>
      <c r="Q25" s="38">
        <f t="shared" si="3"/>
        <v>0</v>
      </c>
      <c r="R25" s="37"/>
      <c r="S25" s="37"/>
      <c r="T25" s="38">
        <f t="shared" si="4"/>
        <v>0</v>
      </c>
      <c r="U25" s="39"/>
      <c r="V25" s="39"/>
      <c r="W25" s="40">
        <f t="shared" si="5"/>
        <v>0</v>
      </c>
      <c r="X25" s="40">
        <f t="shared" si="6"/>
        <v>0</v>
      </c>
      <c r="Y25" s="45" t="str">
        <f t="shared" si="7"/>
        <v xml:space="preserve"> </v>
      </c>
      <c r="Z25" s="40">
        <f t="shared" si="8"/>
        <v>0</v>
      </c>
      <c r="AA25" s="41"/>
    </row>
    <row r="26" spans="2:27">
      <c r="B26" s="35" t="str">
        <f t="shared" si="0"/>
        <v>Example</v>
      </c>
      <c r="C26" s="36"/>
      <c r="D26" s="63"/>
      <c r="E26" s="36"/>
      <c r="F26" s="36"/>
      <c r="G26" s="36"/>
      <c r="H26" s="36"/>
      <c r="I26" s="37"/>
      <c r="J26" s="76"/>
      <c r="K26" s="38">
        <f t="shared" si="1"/>
        <v>0</v>
      </c>
      <c r="L26" s="37"/>
      <c r="M26" s="76"/>
      <c r="N26" s="38">
        <f t="shared" si="2"/>
        <v>0</v>
      </c>
      <c r="O26" s="37"/>
      <c r="P26" s="37"/>
      <c r="Q26" s="38">
        <f t="shared" si="3"/>
        <v>0</v>
      </c>
      <c r="R26" s="37"/>
      <c r="S26" s="37"/>
      <c r="T26" s="38">
        <f t="shared" si="4"/>
        <v>0</v>
      </c>
      <c r="U26" s="39"/>
      <c r="V26" s="39"/>
      <c r="W26" s="40">
        <f t="shared" si="5"/>
        <v>0</v>
      </c>
      <c r="X26" s="40">
        <f t="shared" si="6"/>
        <v>0</v>
      </c>
      <c r="Y26" s="45" t="str">
        <f t="shared" si="7"/>
        <v xml:space="preserve"> </v>
      </c>
      <c r="Z26" s="40">
        <f t="shared" si="8"/>
        <v>0</v>
      </c>
      <c r="AA26" s="41"/>
    </row>
    <row r="27" spans="2:27">
      <c r="B27" s="35" t="str">
        <f t="shared" si="0"/>
        <v>Example</v>
      </c>
      <c r="C27" s="36"/>
      <c r="D27" s="63"/>
      <c r="E27" s="36"/>
      <c r="F27" s="36"/>
      <c r="G27" s="36"/>
      <c r="H27" s="36"/>
      <c r="I27" s="37"/>
      <c r="J27" s="76"/>
      <c r="K27" s="38">
        <f t="shared" si="1"/>
        <v>0</v>
      </c>
      <c r="L27" s="37"/>
      <c r="M27" s="76"/>
      <c r="N27" s="38">
        <f t="shared" si="2"/>
        <v>0</v>
      </c>
      <c r="O27" s="37"/>
      <c r="P27" s="37"/>
      <c r="Q27" s="38">
        <f t="shared" si="3"/>
        <v>0</v>
      </c>
      <c r="R27" s="37"/>
      <c r="S27" s="37"/>
      <c r="T27" s="38">
        <f t="shared" si="4"/>
        <v>0</v>
      </c>
      <c r="U27" s="39"/>
      <c r="V27" s="39"/>
      <c r="W27" s="40">
        <f t="shared" si="5"/>
        <v>0</v>
      </c>
      <c r="X27" s="40">
        <f t="shared" si="6"/>
        <v>0</v>
      </c>
      <c r="Y27" s="45" t="str">
        <f t="shared" si="7"/>
        <v xml:space="preserve"> </v>
      </c>
      <c r="Z27" s="40">
        <f t="shared" si="8"/>
        <v>0</v>
      </c>
      <c r="AA27" s="41"/>
    </row>
    <row r="28" spans="2:27">
      <c r="B28" s="35" t="str">
        <f t="shared" si="0"/>
        <v>Example</v>
      </c>
      <c r="C28" s="36"/>
      <c r="D28" s="63"/>
      <c r="E28" s="36"/>
      <c r="F28" s="36"/>
      <c r="G28" s="36"/>
      <c r="H28" s="36"/>
      <c r="I28" s="37"/>
      <c r="J28" s="76"/>
      <c r="K28" s="38">
        <f t="shared" si="1"/>
        <v>0</v>
      </c>
      <c r="L28" s="37"/>
      <c r="M28" s="76"/>
      <c r="N28" s="38">
        <f t="shared" si="2"/>
        <v>0</v>
      </c>
      <c r="O28" s="37"/>
      <c r="P28" s="37"/>
      <c r="Q28" s="38">
        <f t="shared" si="3"/>
        <v>0</v>
      </c>
      <c r="R28" s="37"/>
      <c r="S28" s="37"/>
      <c r="T28" s="38">
        <f t="shared" si="4"/>
        <v>0</v>
      </c>
      <c r="U28" s="39"/>
      <c r="V28" s="39"/>
      <c r="W28" s="40">
        <f t="shared" si="5"/>
        <v>0</v>
      </c>
      <c r="X28" s="40">
        <f t="shared" si="6"/>
        <v>0</v>
      </c>
      <c r="Y28" s="45" t="str">
        <f t="shared" si="7"/>
        <v xml:space="preserve"> </v>
      </c>
      <c r="Z28" s="40">
        <f t="shared" si="8"/>
        <v>0</v>
      </c>
      <c r="AA28" s="41"/>
    </row>
    <row r="29" spans="2:27">
      <c r="B29" s="35" t="str">
        <f t="shared" si="0"/>
        <v>Example</v>
      </c>
      <c r="C29" s="36"/>
      <c r="D29" s="63"/>
      <c r="E29" s="36"/>
      <c r="F29" s="36"/>
      <c r="G29" s="36"/>
      <c r="H29" s="36"/>
      <c r="I29" s="37"/>
      <c r="J29" s="76"/>
      <c r="K29" s="38">
        <f t="shared" si="1"/>
        <v>0</v>
      </c>
      <c r="L29" s="37"/>
      <c r="M29" s="76"/>
      <c r="N29" s="38">
        <f t="shared" si="2"/>
        <v>0</v>
      </c>
      <c r="O29" s="37"/>
      <c r="P29" s="37"/>
      <c r="Q29" s="38">
        <f t="shared" si="3"/>
        <v>0</v>
      </c>
      <c r="R29" s="37"/>
      <c r="S29" s="37"/>
      <c r="T29" s="38">
        <f t="shared" si="4"/>
        <v>0</v>
      </c>
      <c r="U29" s="39"/>
      <c r="V29" s="39"/>
      <c r="W29" s="40">
        <f t="shared" si="5"/>
        <v>0</v>
      </c>
      <c r="X29" s="40">
        <f t="shared" si="6"/>
        <v>0</v>
      </c>
      <c r="Y29" s="45" t="str">
        <f t="shared" si="7"/>
        <v xml:space="preserve"> </v>
      </c>
      <c r="Z29" s="40">
        <f t="shared" si="8"/>
        <v>0</v>
      </c>
      <c r="AA29" s="41"/>
    </row>
    <row r="30" spans="2:27">
      <c r="B30" s="35" t="str">
        <f t="shared" si="0"/>
        <v>Example</v>
      </c>
      <c r="C30" s="36"/>
      <c r="D30" s="63"/>
      <c r="E30" s="36"/>
      <c r="F30" s="36"/>
      <c r="G30" s="36"/>
      <c r="H30" s="36"/>
      <c r="I30" s="37"/>
      <c r="J30" s="76"/>
      <c r="K30" s="38">
        <f t="shared" si="1"/>
        <v>0</v>
      </c>
      <c r="L30" s="37"/>
      <c r="M30" s="76"/>
      <c r="N30" s="38">
        <f t="shared" si="2"/>
        <v>0</v>
      </c>
      <c r="O30" s="37"/>
      <c r="P30" s="37"/>
      <c r="Q30" s="38">
        <f t="shared" si="3"/>
        <v>0</v>
      </c>
      <c r="R30" s="37"/>
      <c r="S30" s="37"/>
      <c r="T30" s="38">
        <f t="shared" si="4"/>
        <v>0</v>
      </c>
      <c r="U30" s="39"/>
      <c r="V30" s="39"/>
      <c r="W30" s="40">
        <f t="shared" si="5"/>
        <v>0</v>
      </c>
      <c r="X30" s="40">
        <f t="shared" si="6"/>
        <v>0</v>
      </c>
      <c r="Y30" s="45" t="str">
        <f t="shared" si="7"/>
        <v xml:space="preserve"> </v>
      </c>
      <c r="Z30" s="40">
        <f t="shared" si="8"/>
        <v>0</v>
      </c>
      <c r="AA30" s="41"/>
    </row>
    <row r="31" spans="2:27">
      <c r="B31" s="35" t="str">
        <f t="shared" si="0"/>
        <v>Example</v>
      </c>
      <c r="C31" s="36"/>
      <c r="D31" s="63"/>
      <c r="E31" s="36"/>
      <c r="F31" s="36"/>
      <c r="G31" s="36"/>
      <c r="H31" s="36"/>
      <c r="I31" s="37"/>
      <c r="J31" s="76"/>
      <c r="K31" s="38">
        <f t="shared" si="1"/>
        <v>0</v>
      </c>
      <c r="L31" s="37"/>
      <c r="M31" s="76"/>
      <c r="N31" s="38">
        <f t="shared" si="2"/>
        <v>0</v>
      </c>
      <c r="O31" s="37"/>
      <c r="P31" s="37"/>
      <c r="Q31" s="38">
        <f t="shared" si="3"/>
        <v>0</v>
      </c>
      <c r="R31" s="37"/>
      <c r="S31" s="37"/>
      <c r="T31" s="38">
        <f t="shared" si="4"/>
        <v>0</v>
      </c>
      <c r="U31" s="39"/>
      <c r="V31" s="39"/>
      <c r="W31" s="40">
        <f t="shared" si="5"/>
        <v>0</v>
      </c>
      <c r="X31" s="40">
        <f t="shared" si="6"/>
        <v>0</v>
      </c>
      <c r="Y31" s="45" t="str">
        <f t="shared" si="7"/>
        <v xml:space="preserve"> </v>
      </c>
      <c r="Z31" s="40">
        <f t="shared" si="8"/>
        <v>0</v>
      </c>
      <c r="AA31" s="41"/>
    </row>
    <row r="32" spans="2:27">
      <c r="B32" s="35" t="str">
        <f t="shared" si="0"/>
        <v>Example</v>
      </c>
      <c r="C32" s="36"/>
      <c r="D32" s="63"/>
      <c r="E32" s="36"/>
      <c r="F32" s="36"/>
      <c r="G32" s="36"/>
      <c r="H32" s="36"/>
      <c r="I32" s="37"/>
      <c r="J32" s="76"/>
      <c r="K32" s="38">
        <f t="shared" si="1"/>
        <v>0</v>
      </c>
      <c r="L32" s="37"/>
      <c r="M32" s="76"/>
      <c r="N32" s="38">
        <f t="shared" si="2"/>
        <v>0</v>
      </c>
      <c r="O32" s="37"/>
      <c r="P32" s="37"/>
      <c r="Q32" s="38">
        <f t="shared" si="3"/>
        <v>0</v>
      </c>
      <c r="R32" s="37"/>
      <c r="S32" s="37"/>
      <c r="T32" s="38">
        <f t="shared" si="4"/>
        <v>0</v>
      </c>
      <c r="U32" s="39"/>
      <c r="V32" s="39"/>
      <c r="W32" s="40">
        <f t="shared" si="5"/>
        <v>0</v>
      </c>
      <c r="X32" s="40">
        <f t="shared" si="6"/>
        <v>0</v>
      </c>
      <c r="Y32" s="45" t="str">
        <f t="shared" si="7"/>
        <v xml:space="preserve"> </v>
      </c>
      <c r="Z32" s="40">
        <f t="shared" si="8"/>
        <v>0</v>
      </c>
      <c r="AA32" s="41"/>
    </row>
    <row r="33" spans="2:27">
      <c r="B33" s="35" t="str">
        <f t="shared" si="0"/>
        <v>Example</v>
      </c>
      <c r="C33" s="36"/>
      <c r="D33" s="63"/>
      <c r="E33" s="36"/>
      <c r="F33" s="36"/>
      <c r="G33" s="36"/>
      <c r="H33" s="36"/>
      <c r="I33" s="37"/>
      <c r="J33" s="76"/>
      <c r="K33" s="38">
        <f t="shared" si="1"/>
        <v>0</v>
      </c>
      <c r="L33" s="37"/>
      <c r="M33" s="76"/>
      <c r="N33" s="38">
        <f t="shared" si="2"/>
        <v>0</v>
      </c>
      <c r="O33" s="37"/>
      <c r="P33" s="37"/>
      <c r="Q33" s="38">
        <f t="shared" si="3"/>
        <v>0</v>
      </c>
      <c r="R33" s="37"/>
      <c r="S33" s="37"/>
      <c r="T33" s="38">
        <f t="shared" si="4"/>
        <v>0</v>
      </c>
      <c r="U33" s="39"/>
      <c r="V33" s="39"/>
      <c r="W33" s="40">
        <f t="shared" si="5"/>
        <v>0</v>
      </c>
      <c r="X33" s="40">
        <f t="shared" si="6"/>
        <v>0</v>
      </c>
      <c r="Y33" s="45" t="str">
        <f t="shared" si="7"/>
        <v xml:space="preserve"> </v>
      </c>
      <c r="Z33" s="40">
        <f t="shared" si="8"/>
        <v>0</v>
      </c>
      <c r="AA33" s="41"/>
    </row>
    <row r="34" spans="2:27">
      <c r="B34" s="35" t="str">
        <f t="shared" si="0"/>
        <v>Example</v>
      </c>
      <c r="C34" s="36"/>
      <c r="D34" s="63"/>
      <c r="E34" s="36"/>
      <c r="F34" s="36"/>
      <c r="G34" s="36"/>
      <c r="H34" s="36"/>
      <c r="I34" s="37"/>
      <c r="J34" s="76"/>
      <c r="K34" s="38">
        <f t="shared" si="1"/>
        <v>0</v>
      </c>
      <c r="L34" s="37"/>
      <c r="M34" s="76"/>
      <c r="N34" s="38">
        <f t="shared" si="2"/>
        <v>0</v>
      </c>
      <c r="O34" s="37"/>
      <c r="P34" s="37"/>
      <c r="Q34" s="38">
        <f t="shared" si="3"/>
        <v>0</v>
      </c>
      <c r="R34" s="37"/>
      <c r="S34" s="37"/>
      <c r="T34" s="38">
        <f t="shared" si="4"/>
        <v>0</v>
      </c>
      <c r="U34" s="39"/>
      <c r="V34" s="39"/>
      <c r="W34" s="40">
        <f t="shared" si="5"/>
        <v>0</v>
      </c>
      <c r="X34" s="40">
        <f t="shared" si="6"/>
        <v>0</v>
      </c>
      <c r="Y34" s="45" t="str">
        <f t="shared" si="7"/>
        <v xml:space="preserve"> </v>
      </c>
      <c r="Z34" s="40">
        <f t="shared" si="8"/>
        <v>0</v>
      </c>
      <c r="AA34" s="41"/>
    </row>
    <row r="35" spans="2:27">
      <c r="B35" s="35" t="str">
        <f t="shared" si="0"/>
        <v>Example</v>
      </c>
      <c r="C35" s="36"/>
      <c r="D35" s="63"/>
      <c r="E35" s="36"/>
      <c r="F35" s="36"/>
      <c r="G35" s="36"/>
      <c r="H35" s="36"/>
      <c r="I35" s="37"/>
      <c r="J35" s="76"/>
      <c r="K35" s="38">
        <f t="shared" si="1"/>
        <v>0</v>
      </c>
      <c r="L35" s="37"/>
      <c r="M35" s="76"/>
      <c r="N35" s="38">
        <f t="shared" si="2"/>
        <v>0</v>
      </c>
      <c r="O35" s="37"/>
      <c r="P35" s="37"/>
      <c r="Q35" s="38">
        <f t="shared" si="3"/>
        <v>0</v>
      </c>
      <c r="R35" s="37"/>
      <c r="S35" s="37"/>
      <c r="T35" s="38">
        <f t="shared" si="4"/>
        <v>0</v>
      </c>
      <c r="U35" s="39"/>
      <c r="V35" s="39"/>
      <c r="W35" s="40">
        <f t="shared" si="5"/>
        <v>0</v>
      </c>
      <c r="X35" s="40">
        <f t="shared" si="6"/>
        <v>0</v>
      </c>
      <c r="Y35" s="45" t="str">
        <f t="shared" si="7"/>
        <v xml:space="preserve"> </v>
      </c>
      <c r="Z35" s="40">
        <f t="shared" si="8"/>
        <v>0</v>
      </c>
      <c r="AA35" s="41"/>
    </row>
    <row r="36" spans="2:27">
      <c r="B36" s="35" t="str">
        <f t="shared" si="0"/>
        <v>Example</v>
      </c>
      <c r="C36" s="36"/>
      <c r="D36" s="63"/>
      <c r="E36" s="36"/>
      <c r="F36" s="36"/>
      <c r="G36" s="36"/>
      <c r="H36" s="36"/>
      <c r="I36" s="37"/>
      <c r="J36" s="76"/>
      <c r="K36" s="38">
        <f t="shared" si="1"/>
        <v>0</v>
      </c>
      <c r="L36" s="37"/>
      <c r="M36" s="76"/>
      <c r="N36" s="38">
        <f t="shared" si="2"/>
        <v>0</v>
      </c>
      <c r="O36" s="37"/>
      <c r="P36" s="37"/>
      <c r="Q36" s="38">
        <f t="shared" si="3"/>
        <v>0</v>
      </c>
      <c r="R36" s="37"/>
      <c r="S36" s="37"/>
      <c r="T36" s="38">
        <f t="shared" si="4"/>
        <v>0</v>
      </c>
      <c r="U36" s="39"/>
      <c r="V36" s="39"/>
      <c r="W36" s="40">
        <f t="shared" si="5"/>
        <v>0</v>
      </c>
      <c r="X36" s="40">
        <f t="shared" si="6"/>
        <v>0</v>
      </c>
      <c r="Y36" s="45" t="str">
        <f t="shared" si="7"/>
        <v xml:space="preserve"> </v>
      </c>
      <c r="Z36" s="40">
        <f t="shared" si="8"/>
        <v>0</v>
      </c>
      <c r="AA36" s="41"/>
    </row>
    <row r="37" spans="2:27">
      <c r="B37" s="35" t="str">
        <f t="shared" si="0"/>
        <v>Example</v>
      </c>
      <c r="C37" s="36"/>
      <c r="D37" s="63"/>
      <c r="E37" s="36"/>
      <c r="F37" s="36"/>
      <c r="G37" s="36"/>
      <c r="H37" s="36"/>
      <c r="I37" s="37"/>
      <c r="J37" s="76"/>
      <c r="K37" s="38">
        <f t="shared" si="1"/>
        <v>0</v>
      </c>
      <c r="L37" s="37"/>
      <c r="M37" s="76"/>
      <c r="N37" s="38">
        <f t="shared" si="2"/>
        <v>0</v>
      </c>
      <c r="O37" s="37"/>
      <c r="P37" s="37"/>
      <c r="Q37" s="38">
        <f t="shared" si="3"/>
        <v>0</v>
      </c>
      <c r="R37" s="37"/>
      <c r="S37" s="37"/>
      <c r="T37" s="38">
        <f t="shared" si="4"/>
        <v>0</v>
      </c>
      <c r="U37" s="39"/>
      <c r="V37" s="39"/>
      <c r="W37" s="40">
        <f t="shared" si="5"/>
        <v>0</v>
      </c>
      <c r="X37" s="40">
        <f t="shared" si="6"/>
        <v>0</v>
      </c>
      <c r="Y37" s="45" t="str">
        <f t="shared" si="7"/>
        <v xml:space="preserve"> </v>
      </c>
      <c r="Z37" s="40">
        <f t="shared" si="8"/>
        <v>0</v>
      </c>
      <c r="AA37" s="41"/>
    </row>
    <row r="38" spans="2:27">
      <c r="B38" s="35" t="str">
        <f t="shared" si="0"/>
        <v>Example</v>
      </c>
      <c r="C38" s="36"/>
      <c r="D38" s="63"/>
      <c r="E38" s="36"/>
      <c r="F38" s="36"/>
      <c r="G38" s="36"/>
      <c r="H38" s="36"/>
      <c r="I38" s="37"/>
      <c r="J38" s="76"/>
      <c r="K38" s="38">
        <f t="shared" si="1"/>
        <v>0</v>
      </c>
      <c r="L38" s="37"/>
      <c r="M38" s="76"/>
      <c r="N38" s="38">
        <f t="shared" si="2"/>
        <v>0</v>
      </c>
      <c r="O38" s="37"/>
      <c r="P38" s="37"/>
      <c r="Q38" s="38">
        <f t="shared" si="3"/>
        <v>0</v>
      </c>
      <c r="R38" s="37"/>
      <c r="S38" s="37"/>
      <c r="T38" s="38">
        <f t="shared" si="4"/>
        <v>0</v>
      </c>
      <c r="U38" s="39"/>
      <c r="V38" s="39"/>
      <c r="W38" s="40">
        <f t="shared" si="5"/>
        <v>0</v>
      </c>
      <c r="X38" s="40">
        <f t="shared" si="6"/>
        <v>0</v>
      </c>
      <c r="Y38" s="45" t="str">
        <f t="shared" si="7"/>
        <v xml:space="preserve"> </v>
      </c>
      <c r="Z38" s="40">
        <f t="shared" si="8"/>
        <v>0</v>
      </c>
      <c r="AA38" s="41"/>
    </row>
    <row r="39" spans="2:27">
      <c r="B39" s="35" t="str">
        <f t="shared" si="0"/>
        <v>Example</v>
      </c>
      <c r="C39" s="36"/>
      <c r="D39" s="63"/>
      <c r="E39" s="36"/>
      <c r="F39" s="36"/>
      <c r="G39" s="36"/>
      <c r="H39" s="36"/>
      <c r="I39" s="37"/>
      <c r="J39" s="76"/>
      <c r="K39" s="38">
        <f t="shared" si="1"/>
        <v>0</v>
      </c>
      <c r="L39" s="37"/>
      <c r="M39" s="76"/>
      <c r="N39" s="38">
        <f t="shared" si="2"/>
        <v>0</v>
      </c>
      <c r="O39" s="37"/>
      <c r="P39" s="37"/>
      <c r="Q39" s="38">
        <f t="shared" si="3"/>
        <v>0</v>
      </c>
      <c r="R39" s="37"/>
      <c r="S39" s="37"/>
      <c r="T39" s="38">
        <f t="shared" si="4"/>
        <v>0</v>
      </c>
      <c r="U39" s="39"/>
      <c r="V39" s="39"/>
      <c r="W39" s="40">
        <f t="shared" si="5"/>
        <v>0</v>
      </c>
      <c r="X39" s="40">
        <f t="shared" si="6"/>
        <v>0</v>
      </c>
      <c r="Y39" s="45" t="str">
        <f t="shared" si="7"/>
        <v xml:space="preserve"> </v>
      </c>
      <c r="Z39" s="40">
        <f t="shared" si="8"/>
        <v>0</v>
      </c>
      <c r="AA39" s="41"/>
    </row>
    <row r="40" spans="2:27">
      <c r="B40" s="35" t="str">
        <f t="shared" si="0"/>
        <v>Example</v>
      </c>
      <c r="C40" s="36"/>
      <c r="D40" s="63"/>
      <c r="E40" s="36"/>
      <c r="F40" s="36"/>
      <c r="G40" s="36"/>
      <c r="H40" s="36"/>
      <c r="I40" s="37"/>
      <c r="J40" s="76"/>
      <c r="K40" s="38">
        <f t="shared" si="1"/>
        <v>0</v>
      </c>
      <c r="L40" s="37"/>
      <c r="M40" s="76"/>
      <c r="N40" s="38">
        <f t="shared" si="2"/>
        <v>0</v>
      </c>
      <c r="O40" s="37"/>
      <c r="P40" s="37"/>
      <c r="Q40" s="38">
        <f t="shared" si="3"/>
        <v>0</v>
      </c>
      <c r="R40" s="37"/>
      <c r="S40" s="37"/>
      <c r="T40" s="38">
        <f t="shared" si="4"/>
        <v>0</v>
      </c>
      <c r="U40" s="39"/>
      <c r="V40" s="39"/>
      <c r="W40" s="40">
        <f t="shared" si="5"/>
        <v>0</v>
      </c>
      <c r="X40" s="40">
        <f t="shared" si="6"/>
        <v>0</v>
      </c>
      <c r="Y40" s="45" t="str">
        <f t="shared" si="7"/>
        <v xml:space="preserve"> </v>
      </c>
      <c r="Z40" s="40">
        <f t="shared" si="8"/>
        <v>0</v>
      </c>
      <c r="AA40" s="41"/>
    </row>
    <row r="41" spans="2:27">
      <c r="B41" s="35" t="str">
        <f t="shared" si="0"/>
        <v>Example</v>
      </c>
      <c r="C41" s="36"/>
      <c r="D41" s="63"/>
      <c r="E41" s="36"/>
      <c r="F41" s="36"/>
      <c r="G41" s="36"/>
      <c r="H41" s="36"/>
      <c r="I41" s="37"/>
      <c r="J41" s="76"/>
      <c r="K41" s="38">
        <f t="shared" si="1"/>
        <v>0</v>
      </c>
      <c r="L41" s="37"/>
      <c r="M41" s="76"/>
      <c r="N41" s="38">
        <f t="shared" si="2"/>
        <v>0</v>
      </c>
      <c r="O41" s="37"/>
      <c r="P41" s="37"/>
      <c r="Q41" s="38">
        <f t="shared" si="3"/>
        <v>0</v>
      </c>
      <c r="R41" s="37"/>
      <c r="S41" s="37"/>
      <c r="T41" s="38">
        <f t="shared" si="4"/>
        <v>0</v>
      </c>
      <c r="U41" s="39"/>
      <c r="V41" s="39"/>
      <c r="W41" s="40">
        <f t="shared" si="5"/>
        <v>0</v>
      </c>
      <c r="X41" s="40">
        <f t="shared" si="6"/>
        <v>0</v>
      </c>
      <c r="Y41" s="45" t="str">
        <f t="shared" si="7"/>
        <v xml:space="preserve"> </v>
      </c>
      <c r="Z41" s="40">
        <f t="shared" si="8"/>
        <v>0</v>
      </c>
      <c r="AA41" s="41"/>
    </row>
    <row r="42" spans="2:27">
      <c r="B42" s="35" t="str">
        <f t="shared" ref="B42:B73" si="9">$C$6</f>
        <v>Exemple</v>
      </c>
      <c r="C42" s="36"/>
      <c r="D42" s="63"/>
      <c r="E42" s="36"/>
      <c r="F42" s="36"/>
      <c r="G42" s="36"/>
      <c r="H42" s="36"/>
      <c r="I42" s="37"/>
      <c r="J42" s="76"/>
      <c r="K42" s="38">
        <f t="shared" si="1"/>
        <v>0</v>
      </c>
      <c r="L42" s="37"/>
      <c r="M42" s="76"/>
      <c r="N42" s="38">
        <f t="shared" si="2"/>
        <v>0</v>
      </c>
      <c r="O42" s="37"/>
      <c r="P42" s="37"/>
      <c r="Q42" s="38">
        <f t="shared" si="3"/>
        <v>0</v>
      </c>
      <c r="R42" s="37"/>
      <c r="S42" s="37"/>
      <c r="T42" s="38">
        <f t="shared" si="4"/>
        <v>0</v>
      </c>
      <c r="U42" s="39"/>
      <c r="V42" s="39"/>
      <c r="W42" s="40">
        <f t="shared" si="5"/>
        <v>0</v>
      </c>
      <c r="X42" s="40">
        <f t="shared" si="6"/>
        <v>0</v>
      </c>
      <c r="Y42" s="45" t="str">
        <f t="shared" si="7"/>
        <v xml:space="preserve"> </v>
      </c>
      <c r="Z42" s="40">
        <f t="shared" si="8"/>
        <v>0</v>
      </c>
      <c r="AA42" s="41"/>
    </row>
    <row r="43" spans="2:27">
      <c r="B43" s="35" t="str">
        <f t="shared" si="9"/>
        <v>Example</v>
      </c>
      <c r="C43" s="36"/>
      <c r="D43" s="63"/>
      <c r="E43" s="36"/>
      <c r="F43" s="36"/>
      <c r="G43" s="36"/>
      <c r="H43" s="36"/>
      <c r="I43" s="37"/>
      <c r="J43" s="76"/>
      <c r="K43" s="38">
        <f t="shared" si="1"/>
        <v>0</v>
      </c>
      <c r="L43" s="37"/>
      <c r="M43" s="76"/>
      <c r="N43" s="38">
        <f t="shared" si="2"/>
        <v>0</v>
      </c>
      <c r="O43" s="37"/>
      <c r="P43" s="37"/>
      <c r="Q43" s="38">
        <f t="shared" si="3"/>
        <v>0</v>
      </c>
      <c r="R43" s="37"/>
      <c r="S43" s="37"/>
      <c r="T43" s="38">
        <f t="shared" si="4"/>
        <v>0</v>
      </c>
      <c r="U43" s="39"/>
      <c r="V43" s="39"/>
      <c r="W43" s="40">
        <f t="shared" si="5"/>
        <v>0</v>
      </c>
      <c r="X43" s="40">
        <f t="shared" si="6"/>
        <v>0</v>
      </c>
      <c r="Y43" s="45" t="str">
        <f t="shared" si="7"/>
        <v xml:space="preserve"> </v>
      </c>
      <c r="Z43" s="40">
        <f t="shared" si="8"/>
        <v>0</v>
      </c>
      <c r="AA43" s="41"/>
    </row>
    <row r="44" spans="2:27">
      <c r="B44" s="35" t="str">
        <f t="shared" si="9"/>
        <v>Example</v>
      </c>
      <c r="C44" s="36"/>
      <c r="D44" s="63"/>
      <c r="E44" s="36"/>
      <c r="F44" s="36"/>
      <c r="G44" s="36"/>
      <c r="H44" s="36"/>
      <c r="I44" s="37"/>
      <c r="J44" s="76"/>
      <c r="K44" s="38">
        <f t="shared" si="1"/>
        <v>0</v>
      </c>
      <c r="L44" s="37"/>
      <c r="M44" s="76"/>
      <c r="N44" s="38">
        <f t="shared" si="2"/>
        <v>0</v>
      </c>
      <c r="O44" s="37"/>
      <c r="P44" s="37"/>
      <c r="Q44" s="38">
        <f t="shared" si="3"/>
        <v>0</v>
      </c>
      <c r="R44" s="37"/>
      <c r="S44" s="37"/>
      <c r="T44" s="38">
        <f t="shared" si="4"/>
        <v>0</v>
      </c>
      <c r="U44" s="39"/>
      <c r="V44" s="39"/>
      <c r="W44" s="40">
        <f t="shared" si="5"/>
        <v>0</v>
      </c>
      <c r="X44" s="40">
        <f t="shared" si="6"/>
        <v>0</v>
      </c>
      <c r="Y44" s="45" t="str">
        <f t="shared" si="7"/>
        <v xml:space="preserve"> </v>
      </c>
      <c r="Z44" s="40">
        <f t="shared" si="8"/>
        <v>0</v>
      </c>
      <c r="AA44" s="41"/>
    </row>
    <row r="45" spans="2:27">
      <c r="B45" s="35" t="str">
        <f t="shared" si="9"/>
        <v>Example</v>
      </c>
      <c r="C45" s="36"/>
      <c r="D45" s="63"/>
      <c r="E45" s="36"/>
      <c r="F45" s="36"/>
      <c r="G45" s="36"/>
      <c r="H45" s="36"/>
      <c r="I45" s="37"/>
      <c r="J45" s="76"/>
      <c r="K45" s="38">
        <f t="shared" si="1"/>
        <v>0</v>
      </c>
      <c r="L45" s="37"/>
      <c r="M45" s="76"/>
      <c r="N45" s="38">
        <f t="shared" si="2"/>
        <v>0</v>
      </c>
      <c r="O45" s="37"/>
      <c r="P45" s="37"/>
      <c r="Q45" s="38">
        <f t="shared" si="3"/>
        <v>0</v>
      </c>
      <c r="R45" s="37"/>
      <c r="S45" s="37"/>
      <c r="T45" s="38">
        <f t="shared" si="4"/>
        <v>0</v>
      </c>
      <c r="U45" s="39"/>
      <c r="V45" s="39"/>
      <c r="W45" s="40">
        <f t="shared" si="5"/>
        <v>0</v>
      </c>
      <c r="X45" s="40">
        <f t="shared" si="6"/>
        <v>0</v>
      </c>
      <c r="Y45" s="45" t="str">
        <f t="shared" si="7"/>
        <v xml:space="preserve"> </v>
      </c>
      <c r="Z45" s="40">
        <f t="shared" si="8"/>
        <v>0</v>
      </c>
      <c r="AA45" s="41"/>
    </row>
    <row r="46" spans="2:27">
      <c r="B46" s="35" t="str">
        <f t="shared" si="9"/>
        <v>Example</v>
      </c>
      <c r="C46" s="36"/>
      <c r="D46" s="63"/>
      <c r="E46" s="36"/>
      <c r="F46" s="36"/>
      <c r="G46" s="36"/>
      <c r="H46" s="36"/>
      <c r="I46" s="37"/>
      <c r="J46" s="76"/>
      <c r="K46" s="38">
        <f t="shared" si="1"/>
        <v>0</v>
      </c>
      <c r="L46" s="37"/>
      <c r="M46" s="76"/>
      <c r="N46" s="38">
        <f t="shared" si="2"/>
        <v>0</v>
      </c>
      <c r="O46" s="37"/>
      <c r="P46" s="37"/>
      <c r="Q46" s="38">
        <f t="shared" si="3"/>
        <v>0</v>
      </c>
      <c r="R46" s="37"/>
      <c r="S46" s="37"/>
      <c r="T46" s="38">
        <f t="shared" si="4"/>
        <v>0</v>
      </c>
      <c r="U46" s="39"/>
      <c r="V46" s="39"/>
      <c r="W46" s="40">
        <f t="shared" si="5"/>
        <v>0</v>
      </c>
      <c r="X46" s="40">
        <f t="shared" si="6"/>
        <v>0</v>
      </c>
      <c r="Y46" s="45" t="str">
        <f t="shared" si="7"/>
        <v xml:space="preserve"> </v>
      </c>
      <c r="Z46" s="40">
        <f t="shared" si="8"/>
        <v>0</v>
      </c>
      <c r="AA46" s="41"/>
    </row>
    <row r="47" spans="2:27">
      <c r="B47" s="35" t="str">
        <f t="shared" si="9"/>
        <v>Example</v>
      </c>
      <c r="C47" s="36"/>
      <c r="D47" s="63"/>
      <c r="E47" s="36"/>
      <c r="F47" s="36"/>
      <c r="G47" s="36"/>
      <c r="H47" s="36"/>
      <c r="I47" s="37"/>
      <c r="J47" s="76"/>
      <c r="K47" s="38">
        <f t="shared" si="1"/>
        <v>0</v>
      </c>
      <c r="L47" s="37"/>
      <c r="M47" s="76"/>
      <c r="N47" s="38">
        <f t="shared" si="2"/>
        <v>0</v>
      </c>
      <c r="O47" s="37"/>
      <c r="P47" s="37"/>
      <c r="Q47" s="38">
        <f t="shared" si="3"/>
        <v>0</v>
      </c>
      <c r="R47" s="37"/>
      <c r="S47" s="37"/>
      <c r="T47" s="38">
        <f t="shared" si="4"/>
        <v>0</v>
      </c>
      <c r="U47" s="39"/>
      <c r="V47" s="39"/>
      <c r="W47" s="40">
        <f t="shared" si="5"/>
        <v>0</v>
      </c>
      <c r="X47" s="40">
        <f t="shared" si="6"/>
        <v>0</v>
      </c>
      <c r="Y47" s="45" t="str">
        <f t="shared" si="7"/>
        <v xml:space="preserve"> </v>
      </c>
      <c r="Z47" s="40">
        <f t="shared" si="8"/>
        <v>0</v>
      </c>
      <c r="AA47" s="41"/>
    </row>
    <row r="48" spans="2:27">
      <c r="B48" s="35" t="str">
        <f t="shared" si="9"/>
        <v>Example</v>
      </c>
      <c r="C48" s="36"/>
      <c r="D48" s="63"/>
      <c r="E48" s="36"/>
      <c r="F48" s="36"/>
      <c r="G48" s="36"/>
      <c r="H48" s="36"/>
      <c r="I48" s="37"/>
      <c r="J48" s="76"/>
      <c r="K48" s="38">
        <f t="shared" si="1"/>
        <v>0</v>
      </c>
      <c r="L48" s="37"/>
      <c r="M48" s="76"/>
      <c r="N48" s="38">
        <f t="shared" si="2"/>
        <v>0</v>
      </c>
      <c r="O48" s="37"/>
      <c r="P48" s="37"/>
      <c r="Q48" s="38">
        <f t="shared" si="3"/>
        <v>0</v>
      </c>
      <c r="R48" s="37"/>
      <c r="S48" s="37"/>
      <c r="T48" s="38">
        <f t="shared" si="4"/>
        <v>0</v>
      </c>
      <c r="U48" s="39"/>
      <c r="V48" s="39"/>
      <c r="W48" s="40">
        <f t="shared" si="5"/>
        <v>0</v>
      </c>
      <c r="X48" s="40">
        <f t="shared" si="6"/>
        <v>0</v>
      </c>
      <c r="Y48" s="45" t="str">
        <f t="shared" si="7"/>
        <v xml:space="preserve"> </v>
      </c>
      <c r="Z48" s="40">
        <f t="shared" si="8"/>
        <v>0</v>
      </c>
      <c r="AA48" s="41"/>
    </row>
    <row r="49" spans="2:27">
      <c r="B49" s="35" t="str">
        <f t="shared" si="9"/>
        <v>Example</v>
      </c>
      <c r="C49" s="36"/>
      <c r="D49" s="63"/>
      <c r="E49" s="36"/>
      <c r="F49" s="36"/>
      <c r="G49" s="36"/>
      <c r="H49" s="36"/>
      <c r="I49" s="37"/>
      <c r="J49" s="76"/>
      <c r="K49" s="38">
        <f t="shared" si="1"/>
        <v>0</v>
      </c>
      <c r="L49" s="37"/>
      <c r="M49" s="76"/>
      <c r="N49" s="38">
        <f t="shared" si="2"/>
        <v>0</v>
      </c>
      <c r="O49" s="37"/>
      <c r="P49" s="37"/>
      <c r="Q49" s="38">
        <f t="shared" si="3"/>
        <v>0</v>
      </c>
      <c r="R49" s="37"/>
      <c r="S49" s="37"/>
      <c r="T49" s="38">
        <f t="shared" si="4"/>
        <v>0</v>
      </c>
      <c r="U49" s="39"/>
      <c r="V49" s="39"/>
      <c r="W49" s="40">
        <f t="shared" si="5"/>
        <v>0</v>
      </c>
      <c r="X49" s="40">
        <f t="shared" si="6"/>
        <v>0</v>
      </c>
      <c r="Y49" s="45" t="str">
        <f t="shared" si="7"/>
        <v xml:space="preserve"> </v>
      </c>
      <c r="Z49" s="40">
        <f t="shared" si="8"/>
        <v>0</v>
      </c>
      <c r="AA49" s="41"/>
    </row>
    <row r="50" spans="2:27">
      <c r="B50" s="35" t="str">
        <f t="shared" si="9"/>
        <v>Example</v>
      </c>
      <c r="C50" s="36"/>
      <c r="D50" s="63"/>
      <c r="E50" s="36"/>
      <c r="F50" s="36"/>
      <c r="G50" s="36"/>
      <c r="H50" s="36"/>
      <c r="I50" s="37"/>
      <c r="J50" s="76"/>
      <c r="K50" s="38">
        <f t="shared" si="1"/>
        <v>0</v>
      </c>
      <c r="L50" s="37"/>
      <c r="M50" s="76"/>
      <c r="N50" s="38">
        <f t="shared" si="2"/>
        <v>0</v>
      </c>
      <c r="O50" s="37"/>
      <c r="P50" s="37"/>
      <c r="Q50" s="38">
        <f t="shared" si="3"/>
        <v>0</v>
      </c>
      <c r="R50" s="37"/>
      <c r="S50" s="37"/>
      <c r="T50" s="38">
        <f t="shared" si="4"/>
        <v>0</v>
      </c>
      <c r="U50" s="39"/>
      <c r="V50" s="39"/>
      <c r="W50" s="40">
        <f t="shared" si="5"/>
        <v>0</v>
      </c>
      <c r="X50" s="40">
        <f t="shared" si="6"/>
        <v>0</v>
      </c>
      <c r="Y50" s="45" t="str">
        <f t="shared" si="7"/>
        <v xml:space="preserve"> </v>
      </c>
      <c r="Z50" s="40">
        <f t="shared" si="8"/>
        <v>0</v>
      </c>
      <c r="AA50" s="41"/>
    </row>
    <row r="51" spans="2:27">
      <c r="B51" s="35" t="str">
        <f t="shared" si="9"/>
        <v>Example</v>
      </c>
      <c r="C51" s="36"/>
      <c r="D51" s="63"/>
      <c r="E51" s="36"/>
      <c r="F51" s="36"/>
      <c r="G51" s="36"/>
      <c r="H51" s="36"/>
      <c r="I51" s="37"/>
      <c r="J51" s="76"/>
      <c r="K51" s="38">
        <f t="shared" si="1"/>
        <v>0</v>
      </c>
      <c r="L51" s="37"/>
      <c r="M51" s="76"/>
      <c r="N51" s="38">
        <f t="shared" si="2"/>
        <v>0</v>
      </c>
      <c r="O51" s="37"/>
      <c r="P51" s="37"/>
      <c r="Q51" s="38">
        <f t="shared" si="3"/>
        <v>0</v>
      </c>
      <c r="R51" s="37"/>
      <c r="S51" s="37"/>
      <c r="T51" s="38">
        <f t="shared" si="4"/>
        <v>0</v>
      </c>
      <c r="U51" s="39"/>
      <c r="V51" s="39"/>
      <c r="W51" s="40">
        <f t="shared" si="5"/>
        <v>0</v>
      </c>
      <c r="X51" s="40">
        <f t="shared" si="6"/>
        <v>0</v>
      </c>
      <c r="Y51" s="45" t="str">
        <f t="shared" si="7"/>
        <v xml:space="preserve"> </v>
      </c>
      <c r="Z51" s="40">
        <f t="shared" si="8"/>
        <v>0</v>
      </c>
      <c r="AA51" s="41"/>
    </row>
    <row r="52" spans="2:27">
      <c r="B52" s="35" t="str">
        <f t="shared" si="9"/>
        <v>Example</v>
      </c>
      <c r="C52" s="36"/>
      <c r="D52" s="63"/>
      <c r="E52" s="36"/>
      <c r="F52" s="36"/>
      <c r="G52" s="36"/>
      <c r="H52" s="36"/>
      <c r="I52" s="37"/>
      <c r="J52" s="76"/>
      <c r="K52" s="38">
        <f t="shared" si="1"/>
        <v>0</v>
      </c>
      <c r="L52" s="37"/>
      <c r="M52" s="76"/>
      <c r="N52" s="38">
        <f t="shared" si="2"/>
        <v>0</v>
      </c>
      <c r="O52" s="37"/>
      <c r="P52" s="37"/>
      <c r="Q52" s="38">
        <f t="shared" si="3"/>
        <v>0</v>
      </c>
      <c r="R52" s="37"/>
      <c r="S52" s="37"/>
      <c r="T52" s="38">
        <f t="shared" si="4"/>
        <v>0</v>
      </c>
      <c r="U52" s="39"/>
      <c r="V52" s="39"/>
      <c r="W52" s="40">
        <f t="shared" si="5"/>
        <v>0</v>
      </c>
      <c r="X52" s="40">
        <f t="shared" si="6"/>
        <v>0</v>
      </c>
      <c r="Y52" s="45" t="str">
        <f t="shared" si="7"/>
        <v xml:space="preserve"> </v>
      </c>
      <c r="Z52" s="40">
        <f t="shared" si="8"/>
        <v>0</v>
      </c>
      <c r="AA52" s="41"/>
    </row>
    <row r="53" spans="2:27">
      <c r="B53" s="35" t="str">
        <f t="shared" si="9"/>
        <v>Example</v>
      </c>
      <c r="C53" s="36"/>
      <c r="D53" s="63"/>
      <c r="E53" s="36"/>
      <c r="F53" s="36"/>
      <c r="G53" s="36"/>
      <c r="H53" s="36"/>
      <c r="I53" s="37"/>
      <c r="J53" s="76"/>
      <c r="K53" s="38">
        <f t="shared" si="1"/>
        <v>0</v>
      </c>
      <c r="L53" s="37"/>
      <c r="M53" s="76"/>
      <c r="N53" s="38">
        <f t="shared" si="2"/>
        <v>0</v>
      </c>
      <c r="O53" s="37"/>
      <c r="P53" s="37"/>
      <c r="Q53" s="38">
        <f t="shared" si="3"/>
        <v>0</v>
      </c>
      <c r="R53" s="37"/>
      <c r="S53" s="37"/>
      <c r="T53" s="38">
        <f t="shared" si="4"/>
        <v>0</v>
      </c>
      <c r="U53" s="39"/>
      <c r="V53" s="39"/>
      <c r="W53" s="40">
        <f t="shared" si="5"/>
        <v>0</v>
      </c>
      <c r="X53" s="40">
        <f t="shared" si="6"/>
        <v>0</v>
      </c>
      <c r="Y53" s="45" t="str">
        <f t="shared" si="7"/>
        <v xml:space="preserve"> </v>
      </c>
      <c r="Z53" s="40">
        <f t="shared" si="8"/>
        <v>0</v>
      </c>
      <c r="AA53" s="41"/>
    </row>
    <row r="54" spans="2:27">
      <c r="B54" s="35" t="str">
        <f t="shared" si="9"/>
        <v>Example</v>
      </c>
      <c r="C54" s="36"/>
      <c r="D54" s="63"/>
      <c r="E54" s="36"/>
      <c r="F54" s="36"/>
      <c r="G54" s="36"/>
      <c r="H54" s="36"/>
      <c r="I54" s="37"/>
      <c r="J54" s="76"/>
      <c r="K54" s="38">
        <f t="shared" si="1"/>
        <v>0</v>
      </c>
      <c r="L54" s="37"/>
      <c r="M54" s="76"/>
      <c r="N54" s="38">
        <f t="shared" si="2"/>
        <v>0</v>
      </c>
      <c r="O54" s="37"/>
      <c r="P54" s="37"/>
      <c r="Q54" s="38">
        <f t="shared" si="3"/>
        <v>0</v>
      </c>
      <c r="R54" s="37"/>
      <c r="S54" s="37"/>
      <c r="T54" s="38">
        <f t="shared" si="4"/>
        <v>0</v>
      </c>
      <c r="U54" s="39"/>
      <c r="V54" s="39"/>
      <c r="W54" s="40">
        <f t="shared" si="5"/>
        <v>0</v>
      </c>
      <c r="X54" s="40">
        <f t="shared" si="6"/>
        <v>0</v>
      </c>
      <c r="Y54" s="45" t="str">
        <f t="shared" si="7"/>
        <v xml:space="preserve"> </v>
      </c>
      <c r="Z54" s="40">
        <f t="shared" si="8"/>
        <v>0</v>
      </c>
      <c r="AA54" s="41"/>
    </row>
    <row r="55" spans="2:27">
      <c r="B55" s="35" t="str">
        <f t="shared" si="9"/>
        <v>Example</v>
      </c>
      <c r="C55" s="36"/>
      <c r="D55" s="63"/>
      <c r="E55" s="36"/>
      <c r="F55" s="36"/>
      <c r="G55" s="36"/>
      <c r="H55" s="36"/>
      <c r="I55" s="37"/>
      <c r="J55" s="76"/>
      <c r="K55" s="38">
        <f t="shared" si="1"/>
        <v>0</v>
      </c>
      <c r="L55" s="37"/>
      <c r="M55" s="76"/>
      <c r="N55" s="38">
        <f t="shared" si="2"/>
        <v>0</v>
      </c>
      <c r="O55" s="37"/>
      <c r="P55" s="37"/>
      <c r="Q55" s="38">
        <f t="shared" si="3"/>
        <v>0</v>
      </c>
      <c r="R55" s="37"/>
      <c r="S55" s="37"/>
      <c r="T55" s="38">
        <f t="shared" si="4"/>
        <v>0</v>
      </c>
      <c r="U55" s="39"/>
      <c r="V55" s="39"/>
      <c r="W55" s="40">
        <f t="shared" si="5"/>
        <v>0</v>
      </c>
      <c r="X55" s="40">
        <f t="shared" si="6"/>
        <v>0</v>
      </c>
      <c r="Y55" s="45" t="str">
        <f t="shared" si="7"/>
        <v xml:space="preserve"> </v>
      </c>
      <c r="Z55" s="40">
        <f t="shared" si="8"/>
        <v>0</v>
      </c>
      <c r="AA55" s="41"/>
    </row>
    <row r="56" spans="2:27">
      <c r="B56" s="35" t="str">
        <f t="shared" si="9"/>
        <v>Example</v>
      </c>
      <c r="C56" s="36"/>
      <c r="D56" s="63"/>
      <c r="E56" s="36"/>
      <c r="F56" s="36"/>
      <c r="G56" s="36"/>
      <c r="H56" s="36"/>
      <c r="I56" s="37"/>
      <c r="J56" s="76"/>
      <c r="K56" s="38">
        <f t="shared" si="1"/>
        <v>0</v>
      </c>
      <c r="L56" s="37"/>
      <c r="M56" s="76"/>
      <c r="N56" s="38">
        <f t="shared" si="2"/>
        <v>0</v>
      </c>
      <c r="O56" s="37"/>
      <c r="P56" s="37"/>
      <c r="Q56" s="38">
        <f t="shared" si="3"/>
        <v>0</v>
      </c>
      <c r="R56" s="37"/>
      <c r="S56" s="37"/>
      <c r="T56" s="38">
        <f t="shared" si="4"/>
        <v>0</v>
      </c>
      <c r="U56" s="39"/>
      <c r="V56" s="39"/>
      <c r="W56" s="40">
        <f t="shared" si="5"/>
        <v>0</v>
      </c>
      <c r="X56" s="40">
        <f t="shared" si="6"/>
        <v>0</v>
      </c>
      <c r="Y56" s="45" t="str">
        <f t="shared" si="7"/>
        <v xml:space="preserve"> </v>
      </c>
      <c r="Z56" s="40">
        <f t="shared" si="8"/>
        <v>0</v>
      </c>
      <c r="AA56" s="41"/>
    </row>
    <row r="57" spans="2:27">
      <c r="B57" s="35" t="str">
        <f t="shared" si="9"/>
        <v>Example</v>
      </c>
      <c r="C57" s="36"/>
      <c r="D57" s="63"/>
      <c r="E57" s="36"/>
      <c r="F57" s="36"/>
      <c r="G57" s="36"/>
      <c r="H57" s="36"/>
      <c r="I57" s="37"/>
      <c r="J57" s="76"/>
      <c r="K57" s="38">
        <f t="shared" si="1"/>
        <v>0</v>
      </c>
      <c r="L57" s="37"/>
      <c r="M57" s="76"/>
      <c r="N57" s="38">
        <f t="shared" si="2"/>
        <v>0</v>
      </c>
      <c r="O57" s="37"/>
      <c r="P57" s="37"/>
      <c r="Q57" s="38">
        <f t="shared" si="3"/>
        <v>0</v>
      </c>
      <c r="R57" s="37"/>
      <c r="S57" s="37"/>
      <c r="T57" s="38">
        <f t="shared" si="4"/>
        <v>0</v>
      </c>
      <c r="U57" s="39"/>
      <c r="V57" s="39"/>
      <c r="W57" s="40">
        <f t="shared" si="5"/>
        <v>0</v>
      </c>
      <c r="X57" s="40">
        <f t="shared" si="6"/>
        <v>0</v>
      </c>
      <c r="Y57" s="45" t="str">
        <f t="shared" si="7"/>
        <v xml:space="preserve"> </v>
      </c>
      <c r="Z57" s="40">
        <f t="shared" si="8"/>
        <v>0</v>
      </c>
      <c r="AA57" s="41"/>
    </row>
    <row r="58" spans="2:27">
      <c r="B58" s="35" t="str">
        <f t="shared" si="9"/>
        <v>Example</v>
      </c>
      <c r="C58" s="36"/>
      <c r="D58" s="63"/>
      <c r="E58" s="36"/>
      <c r="F58" s="36"/>
      <c r="G58" s="36"/>
      <c r="H58" s="36"/>
      <c r="I58" s="37"/>
      <c r="J58" s="76"/>
      <c r="K58" s="38">
        <f t="shared" si="1"/>
        <v>0</v>
      </c>
      <c r="L58" s="37"/>
      <c r="M58" s="76"/>
      <c r="N58" s="38">
        <f t="shared" si="2"/>
        <v>0</v>
      </c>
      <c r="O58" s="37"/>
      <c r="P58" s="37"/>
      <c r="Q58" s="38">
        <f t="shared" si="3"/>
        <v>0</v>
      </c>
      <c r="R58" s="37"/>
      <c r="S58" s="37"/>
      <c r="T58" s="38">
        <f t="shared" si="4"/>
        <v>0</v>
      </c>
      <c r="U58" s="39"/>
      <c r="V58" s="39"/>
      <c r="W58" s="40">
        <f t="shared" si="5"/>
        <v>0</v>
      </c>
      <c r="X58" s="40">
        <f t="shared" si="6"/>
        <v>0</v>
      </c>
      <c r="Y58" s="45" t="str">
        <f t="shared" si="7"/>
        <v xml:space="preserve"> </v>
      </c>
      <c r="Z58" s="40">
        <f t="shared" si="8"/>
        <v>0</v>
      </c>
      <c r="AA58" s="41"/>
    </row>
    <row r="59" spans="2:27">
      <c r="B59" s="35" t="str">
        <f t="shared" si="9"/>
        <v>Example</v>
      </c>
      <c r="C59" s="36"/>
      <c r="D59" s="63"/>
      <c r="E59" s="36"/>
      <c r="F59" s="36"/>
      <c r="G59" s="36"/>
      <c r="H59" s="36"/>
      <c r="I59" s="37"/>
      <c r="J59" s="76"/>
      <c r="K59" s="38">
        <f t="shared" si="1"/>
        <v>0</v>
      </c>
      <c r="L59" s="37"/>
      <c r="M59" s="76"/>
      <c r="N59" s="38">
        <f t="shared" si="2"/>
        <v>0</v>
      </c>
      <c r="O59" s="37"/>
      <c r="P59" s="37"/>
      <c r="Q59" s="38">
        <f t="shared" si="3"/>
        <v>0</v>
      </c>
      <c r="R59" s="37"/>
      <c r="S59" s="37"/>
      <c r="T59" s="38">
        <f t="shared" si="4"/>
        <v>0</v>
      </c>
      <c r="U59" s="39"/>
      <c r="V59" s="39"/>
      <c r="W59" s="40">
        <f t="shared" si="5"/>
        <v>0</v>
      </c>
      <c r="X59" s="40">
        <f t="shared" si="6"/>
        <v>0</v>
      </c>
      <c r="Y59" s="45" t="str">
        <f t="shared" si="7"/>
        <v xml:space="preserve"> </v>
      </c>
      <c r="Z59" s="40">
        <f t="shared" si="8"/>
        <v>0</v>
      </c>
      <c r="AA59" s="41"/>
    </row>
    <row r="60" spans="2:27">
      <c r="B60" s="35" t="str">
        <f t="shared" si="9"/>
        <v>Example</v>
      </c>
      <c r="C60" s="36"/>
      <c r="D60" s="63"/>
      <c r="E60" s="36"/>
      <c r="F60" s="36"/>
      <c r="G60" s="36"/>
      <c r="H60" s="36"/>
      <c r="I60" s="37"/>
      <c r="J60" s="76"/>
      <c r="K60" s="38">
        <f t="shared" si="1"/>
        <v>0</v>
      </c>
      <c r="L60" s="37"/>
      <c r="M60" s="76"/>
      <c r="N60" s="38">
        <f t="shared" si="2"/>
        <v>0</v>
      </c>
      <c r="O60" s="37"/>
      <c r="P60" s="37"/>
      <c r="Q60" s="38">
        <f t="shared" si="3"/>
        <v>0</v>
      </c>
      <c r="R60" s="37"/>
      <c r="S60" s="37"/>
      <c r="T60" s="38">
        <f t="shared" si="4"/>
        <v>0</v>
      </c>
      <c r="U60" s="39"/>
      <c r="V60" s="39"/>
      <c r="W60" s="40">
        <f t="shared" si="5"/>
        <v>0</v>
      </c>
      <c r="X60" s="40">
        <f t="shared" si="6"/>
        <v>0</v>
      </c>
      <c r="Y60" s="45" t="str">
        <f t="shared" si="7"/>
        <v xml:space="preserve"> </v>
      </c>
      <c r="Z60" s="40">
        <f t="shared" si="8"/>
        <v>0</v>
      </c>
      <c r="AA60" s="41"/>
    </row>
    <row r="61" spans="2:27">
      <c r="B61" s="35" t="str">
        <f t="shared" si="9"/>
        <v>Example</v>
      </c>
      <c r="C61" s="36"/>
      <c r="D61" s="63"/>
      <c r="E61" s="36"/>
      <c r="F61" s="36"/>
      <c r="G61" s="36"/>
      <c r="H61" s="36"/>
      <c r="I61" s="37"/>
      <c r="J61" s="76"/>
      <c r="K61" s="38">
        <f t="shared" si="1"/>
        <v>0</v>
      </c>
      <c r="L61" s="37"/>
      <c r="M61" s="76"/>
      <c r="N61" s="38">
        <f t="shared" si="2"/>
        <v>0</v>
      </c>
      <c r="O61" s="37"/>
      <c r="P61" s="37"/>
      <c r="Q61" s="38">
        <f t="shared" si="3"/>
        <v>0</v>
      </c>
      <c r="R61" s="37"/>
      <c r="S61" s="37"/>
      <c r="T61" s="38">
        <f t="shared" si="4"/>
        <v>0</v>
      </c>
      <c r="U61" s="39"/>
      <c r="V61" s="39"/>
      <c r="W61" s="40">
        <f t="shared" si="5"/>
        <v>0</v>
      </c>
      <c r="X61" s="40">
        <f t="shared" si="6"/>
        <v>0</v>
      </c>
      <c r="Y61" s="45" t="str">
        <f t="shared" si="7"/>
        <v xml:space="preserve"> </v>
      </c>
      <c r="Z61" s="40">
        <f t="shared" si="8"/>
        <v>0</v>
      </c>
      <c r="AA61" s="41"/>
    </row>
    <row r="62" spans="2:27">
      <c r="B62" s="35" t="str">
        <f t="shared" si="9"/>
        <v>Example</v>
      </c>
      <c r="C62" s="36"/>
      <c r="D62" s="63"/>
      <c r="E62" s="36"/>
      <c r="F62" s="36"/>
      <c r="G62" s="36"/>
      <c r="H62" s="36"/>
      <c r="I62" s="37"/>
      <c r="J62" s="76"/>
      <c r="K62" s="38">
        <f t="shared" si="1"/>
        <v>0</v>
      </c>
      <c r="L62" s="37"/>
      <c r="M62" s="76"/>
      <c r="N62" s="38">
        <f t="shared" si="2"/>
        <v>0</v>
      </c>
      <c r="O62" s="37"/>
      <c r="P62" s="37"/>
      <c r="Q62" s="38">
        <f t="shared" si="3"/>
        <v>0</v>
      </c>
      <c r="R62" s="37"/>
      <c r="S62" s="37"/>
      <c r="T62" s="38">
        <f t="shared" si="4"/>
        <v>0</v>
      </c>
      <c r="U62" s="39"/>
      <c r="V62" s="39"/>
      <c r="W62" s="40">
        <f t="shared" si="5"/>
        <v>0</v>
      </c>
      <c r="X62" s="40">
        <f t="shared" si="6"/>
        <v>0</v>
      </c>
      <c r="Y62" s="45" t="str">
        <f t="shared" si="7"/>
        <v xml:space="preserve"> </v>
      </c>
      <c r="Z62" s="40">
        <f t="shared" si="8"/>
        <v>0</v>
      </c>
      <c r="AA62" s="41"/>
    </row>
    <row r="63" spans="2:27">
      <c r="B63" s="35" t="str">
        <f t="shared" si="9"/>
        <v>Example</v>
      </c>
      <c r="C63" s="36"/>
      <c r="D63" s="63"/>
      <c r="E63" s="36"/>
      <c r="F63" s="36"/>
      <c r="G63" s="36"/>
      <c r="H63" s="36"/>
      <c r="I63" s="37"/>
      <c r="J63" s="76"/>
      <c r="K63" s="38">
        <f t="shared" si="1"/>
        <v>0</v>
      </c>
      <c r="L63" s="37"/>
      <c r="M63" s="76"/>
      <c r="N63" s="38">
        <f t="shared" si="2"/>
        <v>0</v>
      </c>
      <c r="O63" s="37"/>
      <c r="P63" s="37"/>
      <c r="Q63" s="38">
        <f t="shared" si="3"/>
        <v>0</v>
      </c>
      <c r="R63" s="37"/>
      <c r="S63" s="37"/>
      <c r="T63" s="38">
        <f t="shared" si="4"/>
        <v>0</v>
      </c>
      <c r="U63" s="39"/>
      <c r="V63" s="39"/>
      <c r="W63" s="40">
        <f t="shared" si="5"/>
        <v>0</v>
      </c>
      <c r="X63" s="40">
        <f t="shared" si="6"/>
        <v>0</v>
      </c>
      <c r="Y63" s="45" t="str">
        <f t="shared" si="7"/>
        <v xml:space="preserve"> </v>
      </c>
      <c r="Z63" s="40">
        <f t="shared" si="8"/>
        <v>0</v>
      </c>
      <c r="AA63" s="41"/>
    </row>
    <row r="64" spans="2:27">
      <c r="B64" s="35" t="str">
        <f t="shared" si="9"/>
        <v>Example</v>
      </c>
      <c r="C64" s="36"/>
      <c r="D64" s="63"/>
      <c r="E64" s="36"/>
      <c r="F64" s="36"/>
      <c r="G64" s="36"/>
      <c r="H64" s="36"/>
      <c r="I64" s="37"/>
      <c r="J64" s="76"/>
      <c r="K64" s="38">
        <f t="shared" si="1"/>
        <v>0</v>
      </c>
      <c r="L64" s="37"/>
      <c r="M64" s="76"/>
      <c r="N64" s="38">
        <f t="shared" si="2"/>
        <v>0</v>
      </c>
      <c r="O64" s="37"/>
      <c r="P64" s="37"/>
      <c r="Q64" s="38">
        <f t="shared" si="3"/>
        <v>0</v>
      </c>
      <c r="R64" s="37"/>
      <c r="S64" s="37"/>
      <c r="T64" s="38">
        <f t="shared" si="4"/>
        <v>0</v>
      </c>
      <c r="U64" s="39"/>
      <c r="V64" s="39"/>
      <c r="W64" s="40">
        <f t="shared" si="5"/>
        <v>0</v>
      </c>
      <c r="X64" s="40">
        <f t="shared" si="6"/>
        <v>0</v>
      </c>
      <c r="Y64" s="45" t="str">
        <f t="shared" si="7"/>
        <v xml:space="preserve"> </v>
      </c>
      <c r="Z64" s="40">
        <f t="shared" si="8"/>
        <v>0</v>
      </c>
      <c r="AA64" s="41"/>
    </row>
    <row r="65" spans="2:27">
      <c r="B65" s="35" t="str">
        <f t="shared" si="9"/>
        <v>Example</v>
      </c>
      <c r="C65" s="36"/>
      <c r="D65" s="63"/>
      <c r="E65" s="36"/>
      <c r="F65" s="36"/>
      <c r="G65" s="36"/>
      <c r="H65" s="36"/>
      <c r="I65" s="37"/>
      <c r="J65" s="76"/>
      <c r="K65" s="38">
        <f t="shared" si="1"/>
        <v>0</v>
      </c>
      <c r="L65" s="37"/>
      <c r="M65" s="76"/>
      <c r="N65" s="38">
        <f t="shared" si="2"/>
        <v>0</v>
      </c>
      <c r="O65" s="37"/>
      <c r="P65" s="37"/>
      <c r="Q65" s="38">
        <f t="shared" si="3"/>
        <v>0</v>
      </c>
      <c r="R65" s="37"/>
      <c r="S65" s="37"/>
      <c r="T65" s="38">
        <f t="shared" si="4"/>
        <v>0</v>
      </c>
      <c r="U65" s="39"/>
      <c r="V65" s="39"/>
      <c r="W65" s="40">
        <f t="shared" si="5"/>
        <v>0</v>
      </c>
      <c r="X65" s="40">
        <f t="shared" si="6"/>
        <v>0</v>
      </c>
      <c r="Y65" s="45" t="str">
        <f t="shared" si="7"/>
        <v xml:space="preserve"> </v>
      </c>
      <c r="Z65" s="40">
        <f t="shared" si="8"/>
        <v>0</v>
      </c>
      <c r="AA65" s="41"/>
    </row>
    <row r="66" spans="2:27">
      <c r="B66" s="35" t="str">
        <f t="shared" si="9"/>
        <v>Example</v>
      </c>
      <c r="C66" s="36"/>
      <c r="D66" s="63"/>
      <c r="E66" s="36"/>
      <c r="F66" s="36"/>
      <c r="G66" s="36"/>
      <c r="H66" s="36"/>
      <c r="I66" s="37"/>
      <c r="J66" s="76"/>
      <c r="K66" s="38">
        <f t="shared" si="1"/>
        <v>0</v>
      </c>
      <c r="L66" s="37"/>
      <c r="M66" s="76"/>
      <c r="N66" s="38">
        <f t="shared" si="2"/>
        <v>0</v>
      </c>
      <c r="O66" s="37"/>
      <c r="P66" s="37"/>
      <c r="Q66" s="38">
        <f t="shared" si="3"/>
        <v>0</v>
      </c>
      <c r="R66" s="37"/>
      <c r="S66" s="37"/>
      <c r="T66" s="38">
        <f t="shared" si="4"/>
        <v>0</v>
      </c>
      <c r="U66" s="39"/>
      <c r="V66" s="39"/>
      <c r="W66" s="40">
        <f t="shared" si="5"/>
        <v>0</v>
      </c>
      <c r="X66" s="40">
        <f t="shared" si="6"/>
        <v>0</v>
      </c>
      <c r="Y66" s="45" t="str">
        <f t="shared" si="7"/>
        <v xml:space="preserve"> </v>
      </c>
      <c r="Z66" s="40">
        <f t="shared" si="8"/>
        <v>0</v>
      </c>
      <c r="AA66" s="41"/>
    </row>
    <row r="67" spans="2:27">
      <c r="B67" s="35" t="str">
        <f t="shared" si="9"/>
        <v>Example</v>
      </c>
      <c r="C67" s="36"/>
      <c r="D67" s="63"/>
      <c r="E67" s="36"/>
      <c r="F67" s="36"/>
      <c r="G67" s="36"/>
      <c r="H67" s="36"/>
      <c r="I67" s="37"/>
      <c r="J67" s="76"/>
      <c r="K67" s="38">
        <f t="shared" si="1"/>
        <v>0</v>
      </c>
      <c r="L67" s="37"/>
      <c r="M67" s="76"/>
      <c r="N67" s="38">
        <f t="shared" si="2"/>
        <v>0</v>
      </c>
      <c r="O67" s="37"/>
      <c r="P67" s="37"/>
      <c r="Q67" s="38">
        <f t="shared" si="3"/>
        <v>0</v>
      </c>
      <c r="R67" s="37"/>
      <c r="S67" s="37"/>
      <c r="T67" s="38">
        <f t="shared" si="4"/>
        <v>0</v>
      </c>
      <c r="U67" s="39"/>
      <c r="V67" s="39"/>
      <c r="W67" s="40">
        <f t="shared" si="5"/>
        <v>0</v>
      </c>
      <c r="X67" s="40">
        <f t="shared" si="6"/>
        <v>0</v>
      </c>
      <c r="Y67" s="45" t="str">
        <f t="shared" si="7"/>
        <v xml:space="preserve"> </v>
      </c>
      <c r="Z67" s="40">
        <f t="shared" si="8"/>
        <v>0</v>
      </c>
      <c r="AA67" s="41"/>
    </row>
    <row r="68" spans="2:27">
      <c r="B68" s="35" t="str">
        <f t="shared" si="9"/>
        <v>Example</v>
      </c>
      <c r="C68" s="36"/>
      <c r="D68" s="63"/>
      <c r="E68" s="36"/>
      <c r="F68" s="36"/>
      <c r="G68" s="36"/>
      <c r="H68" s="36"/>
      <c r="I68" s="37"/>
      <c r="J68" s="76"/>
      <c r="K68" s="38">
        <f t="shared" si="1"/>
        <v>0</v>
      </c>
      <c r="L68" s="37"/>
      <c r="M68" s="76"/>
      <c r="N68" s="38">
        <f t="shared" si="2"/>
        <v>0</v>
      </c>
      <c r="O68" s="37"/>
      <c r="P68" s="37"/>
      <c r="Q68" s="38">
        <f t="shared" si="3"/>
        <v>0</v>
      </c>
      <c r="R68" s="37"/>
      <c r="S68" s="37"/>
      <c r="T68" s="38">
        <f t="shared" si="4"/>
        <v>0</v>
      </c>
      <c r="U68" s="39"/>
      <c r="V68" s="39"/>
      <c r="W68" s="40">
        <f t="shared" si="5"/>
        <v>0</v>
      </c>
      <c r="X68" s="40">
        <f t="shared" si="6"/>
        <v>0</v>
      </c>
      <c r="Y68" s="45" t="str">
        <f t="shared" si="7"/>
        <v xml:space="preserve"> </v>
      </c>
      <c r="Z68" s="40">
        <f t="shared" si="8"/>
        <v>0</v>
      </c>
      <c r="AA68" s="41"/>
    </row>
    <row r="69" spans="2:27">
      <c r="B69" s="35" t="str">
        <f t="shared" si="9"/>
        <v>Example</v>
      </c>
      <c r="C69" s="36"/>
      <c r="D69" s="63"/>
      <c r="E69" s="36"/>
      <c r="F69" s="36"/>
      <c r="G69" s="36"/>
      <c r="H69" s="36"/>
      <c r="I69" s="37"/>
      <c r="J69" s="76"/>
      <c r="K69" s="38">
        <f t="shared" si="1"/>
        <v>0</v>
      </c>
      <c r="L69" s="37"/>
      <c r="M69" s="76"/>
      <c r="N69" s="38">
        <f t="shared" si="2"/>
        <v>0</v>
      </c>
      <c r="O69" s="37"/>
      <c r="P69" s="37"/>
      <c r="Q69" s="38">
        <f t="shared" si="3"/>
        <v>0</v>
      </c>
      <c r="R69" s="37"/>
      <c r="S69" s="37"/>
      <c r="T69" s="38">
        <f t="shared" si="4"/>
        <v>0</v>
      </c>
      <c r="U69" s="39"/>
      <c r="V69" s="39"/>
      <c r="W69" s="40">
        <f t="shared" si="5"/>
        <v>0</v>
      </c>
      <c r="X69" s="40">
        <f t="shared" si="6"/>
        <v>0</v>
      </c>
      <c r="Y69" s="45" t="str">
        <f t="shared" si="7"/>
        <v xml:space="preserve"> </v>
      </c>
      <c r="Z69" s="40">
        <f t="shared" si="8"/>
        <v>0</v>
      </c>
      <c r="AA69" s="41"/>
    </row>
    <row r="70" spans="2:27">
      <c r="B70" s="35" t="str">
        <f t="shared" si="9"/>
        <v>Example</v>
      </c>
      <c r="C70" s="36"/>
      <c r="D70" s="63"/>
      <c r="E70" s="36"/>
      <c r="F70" s="36"/>
      <c r="G70" s="36"/>
      <c r="H70" s="36"/>
      <c r="I70" s="37"/>
      <c r="J70" s="76"/>
      <c r="K70" s="38">
        <f t="shared" si="1"/>
        <v>0</v>
      </c>
      <c r="L70" s="37"/>
      <c r="M70" s="76"/>
      <c r="N70" s="38">
        <f t="shared" si="2"/>
        <v>0</v>
      </c>
      <c r="O70" s="37"/>
      <c r="P70" s="37"/>
      <c r="Q70" s="38">
        <f t="shared" si="3"/>
        <v>0</v>
      </c>
      <c r="R70" s="37"/>
      <c r="S70" s="37"/>
      <c r="T70" s="38">
        <f t="shared" si="4"/>
        <v>0</v>
      </c>
      <c r="U70" s="39"/>
      <c r="V70" s="39"/>
      <c r="W70" s="40">
        <f t="shared" si="5"/>
        <v>0</v>
      </c>
      <c r="X70" s="40">
        <f t="shared" si="6"/>
        <v>0</v>
      </c>
      <c r="Y70" s="45" t="str">
        <f t="shared" si="7"/>
        <v xml:space="preserve"> </v>
      </c>
      <c r="Z70" s="40">
        <f t="shared" si="8"/>
        <v>0</v>
      </c>
      <c r="AA70" s="41"/>
    </row>
    <row r="71" spans="2:27">
      <c r="B71" s="35" t="str">
        <f t="shared" si="9"/>
        <v>Example</v>
      </c>
      <c r="C71" s="36"/>
      <c r="D71" s="63"/>
      <c r="E71" s="36"/>
      <c r="F71" s="36"/>
      <c r="G71" s="36"/>
      <c r="H71" s="36"/>
      <c r="I71" s="37"/>
      <c r="J71" s="76"/>
      <c r="K71" s="38">
        <f t="shared" si="1"/>
        <v>0</v>
      </c>
      <c r="L71" s="37"/>
      <c r="M71" s="76"/>
      <c r="N71" s="38">
        <f t="shared" si="2"/>
        <v>0</v>
      </c>
      <c r="O71" s="37"/>
      <c r="P71" s="37"/>
      <c r="Q71" s="38">
        <f t="shared" si="3"/>
        <v>0</v>
      </c>
      <c r="R71" s="37"/>
      <c r="S71" s="37"/>
      <c r="T71" s="38">
        <f t="shared" si="4"/>
        <v>0</v>
      </c>
      <c r="U71" s="39"/>
      <c r="V71" s="39"/>
      <c r="W71" s="40">
        <f t="shared" si="5"/>
        <v>0</v>
      </c>
      <c r="X71" s="40">
        <f t="shared" si="6"/>
        <v>0</v>
      </c>
      <c r="Y71" s="45" t="str">
        <f t="shared" si="7"/>
        <v xml:space="preserve"> </v>
      </c>
      <c r="Z71" s="40">
        <f t="shared" si="8"/>
        <v>0</v>
      </c>
      <c r="AA71" s="41"/>
    </row>
    <row r="72" spans="2:27">
      <c r="B72" s="35" t="str">
        <f t="shared" si="9"/>
        <v>Example</v>
      </c>
      <c r="C72" s="36"/>
      <c r="D72" s="63"/>
      <c r="E72" s="36"/>
      <c r="F72" s="36"/>
      <c r="G72" s="36"/>
      <c r="H72" s="36"/>
      <c r="I72" s="37"/>
      <c r="J72" s="76"/>
      <c r="K72" s="38">
        <f t="shared" si="1"/>
        <v>0</v>
      </c>
      <c r="L72" s="37"/>
      <c r="M72" s="76"/>
      <c r="N72" s="38">
        <f t="shared" si="2"/>
        <v>0</v>
      </c>
      <c r="O72" s="37"/>
      <c r="P72" s="37"/>
      <c r="Q72" s="38">
        <f t="shared" si="3"/>
        <v>0</v>
      </c>
      <c r="R72" s="37"/>
      <c r="S72" s="37"/>
      <c r="T72" s="38">
        <f t="shared" si="4"/>
        <v>0</v>
      </c>
      <c r="U72" s="39"/>
      <c r="V72" s="39"/>
      <c r="W72" s="40">
        <f t="shared" si="5"/>
        <v>0</v>
      </c>
      <c r="X72" s="40">
        <f t="shared" si="6"/>
        <v>0</v>
      </c>
      <c r="Y72" s="45" t="str">
        <f t="shared" si="7"/>
        <v xml:space="preserve"> </v>
      </c>
      <c r="Z72" s="40">
        <f t="shared" si="8"/>
        <v>0</v>
      </c>
      <c r="AA72" s="41"/>
    </row>
    <row r="73" spans="2:27">
      <c r="B73" s="35" t="str">
        <f t="shared" si="9"/>
        <v>Example</v>
      </c>
      <c r="C73" s="36"/>
      <c r="D73" s="63"/>
      <c r="E73" s="36"/>
      <c r="F73" s="36"/>
      <c r="G73" s="36"/>
      <c r="H73" s="36"/>
      <c r="I73" s="37"/>
      <c r="J73" s="76"/>
      <c r="K73" s="38">
        <f t="shared" si="1"/>
        <v>0</v>
      </c>
      <c r="L73" s="37"/>
      <c r="M73" s="76"/>
      <c r="N73" s="38">
        <f t="shared" si="2"/>
        <v>0</v>
      </c>
      <c r="O73" s="37"/>
      <c r="P73" s="37"/>
      <c r="Q73" s="38">
        <f t="shared" si="3"/>
        <v>0</v>
      </c>
      <c r="R73" s="37"/>
      <c r="S73" s="37"/>
      <c r="T73" s="38">
        <f t="shared" si="4"/>
        <v>0</v>
      </c>
      <c r="U73" s="39"/>
      <c r="V73" s="39"/>
      <c r="W73" s="40">
        <f t="shared" si="5"/>
        <v>0</v>
      </c>
      <c r="X73" s="40">
        <f t="shared" si="6"/>
        <v>0</v>
      </c>
      <c r="Y73" s="45" t="str">
        <f t="shared" si="7"/>
        <v xml:space="preserve"> </v>
      </c>
      <c r="Z73" s="40">
        <f t="shared" si="8"/>
        <v>0</v>
      </c>
      <c r="AA73" s="41"/>
    </row>
    <row r="74" spans="2:27">
      <c r="B74" s="35" t="str">
        <f t="shared" ref="B74:B100" si="10">$C$6</f>
        <v>Exemple</v>
      </c>
      <c r="C74" s="36"/>
      <c r="D74" s="63"/>
      <c r="E74" s="36"/>
      <c r="F74" s="36"/>
      <c r="G74" s="36"/>
      <c r="H74" s="36"/>
      <c r="I74" s="37"/>
      <c r="J74" s="76"/>
      <c r="K74" s="38">
        <f t="shared" si="1"/>
        <v>0</v>
      </c>
      <c r="L74" s="37"/>
      <c r="M74" s="76"/>
      <c r="N74" s="38">
        <f t="shared" si="2"/>
        <v>0</v>
      </c>
      <c r="O74" s="37"/>
      <c r="P74" s="37"/>
      <c r="Q74" s="38">
        <f t="shared" si="3"/>
        <v>0</v>
      </c>
      <c r="R74" s="37"/>
      <c r="S74" s="37"/>
      <c r="T74" s="38">
        <f t="shared" si="4"/>
        <v>0</v>
      </c>
      <c r="U74" s="39"/>
      <c r="V74" s="39"/>
      <c r="W74" s="40">
        <f t="shared" si="5"/>
        <v>0</v>
      </c>
      <c r="X74" s="40">
        <f t="shared" si="6"/>
        <v>0</v>
      </c>
      <c r="Y74" s="45" t="str">
        <f t="shared" si="7"/>
        <v xml:space="preserve"> </v>
      </c>
      <c r="Z74" s="40">
        <f t="shared" si="8"/>
        <v>0</v>
      </c>
      <c r="AA74" s="41"/>
    </row>
    <row r="75" spans="2:27">
      <c r="B75" s="35" t="str">
        <f t="shared" si="10"/>
        <v>Example</v>
      </c>
      <c r="C75" s="36"/>
      <c r="D75" s="63"/>
      <c r="E75" s="36"/>
      <c r="F75" s="36"/>
      <c r="G75" s="36"/>
      <c r="H75" s="36"/>
      <c r="I75" s="37"/>
      <c r="J75" s="76"/>
      <c r="K75" s="38">
        <f t="shared" ref="K75:K100" si="11">SUM(I75:J75)</f>
        <v>0</v>
      </c>
      <c r="L75" s="37"/>
      <c r="M75" s="76"/>
      <c r="N75" s="38">
        <f t="shared" ref="N75:N100" si="12">SUM(L75:M75)</f>
        <v>0</v>
      </c>
      <c r="O75" s="37"/>
      <c r="P75" s="37"/>
      <c r="Q75" s="38">
        <f t="shared" ref="Q75:Q100" si="13">SUM(O75:P75)</f>
        <v>0</v>
      </c>
      <c r="R75" s="37"/>
      <c r="S75" s="37"/>
      <c r="T75" s="38">
        <f t="shared" ref="T75:T100" si="14">SUM(R75:S75)</f>
        <v>0</v>
      </c>
      <c r="U75" s="39"/>
      <c r="V75" s="39"/>
      <c r="W75" s="40">
        <f t="shared" ref="W75:W100" si="15">SUM(U75:V75)</f>
        <v>0</v>
      </c>
      <c r="X75" s="40">
        <f t="shared" ref="X75:X100" si="16">W75+T75+Q75+N75+K75</f>
        <v>0</v>
      </c>
      <c r="Y75" s="45" t="str">
        <f t="shared" ref="Y75:Y100" si="17">IF(G75="WHO",(0.07*X75),IF(G75="UNICEF",(0.08*X75),IF(G75="CDC Foundation",(0.12*X75)," ")))</f>
        <v xml:space="preserve"> </v>
      </c>
      <c r="Z75" s="40">
        <f t="shared" ref="Z75:Z100" si="18">SUM(X75:Y75)</f>
        <v>0</v>
      </c>
      <c r="AA75" s="41"/>
    </row>
    <row r="76" spans="2:27">
      <c r="B76" s="35" t="str">
        <f t="shared" si="10"/>
        <v>Example</v>
      </c>
      <c r="C76" s="36"/>
      <c r="D76" s="63"/>
      <c r="E76" s="36"/>
      <c r="F76" s="36"/>
      <c r="G76" s="36"/>
      <c r="H76" s="36"/>
      <c r="I76" s="37"/>
      <c r="J76" s="76"/>
      <c r="K76" s="38">
        <f t="shared" si="11"/>
        <v>0</v>
      </c>
      <c r="L76" s="37"/>
      <c r="M76" s="76"/>
      <c r="N76" s="38">
        <f t="shared" si="12"/>
        <v>0</v>
      </c>
      <c r="O76" s="37"/>
      <c r="P76" s="37"/>
      <c r="Q76" s="38">
        <f t="shared" si="13"/>
        <v>0</v>
      </c>
      <c r="R76" s="37"/>
      <c r="S76" s="37"/>
      <c r="T76" s="38">
        <f t="shared" si="14"/>
        <v>0</v>
      </c>
      <c r="U76" s="39"/>
      <c r="V76" s="39"/>
      <c r="W76" s="40">
        <f t="shared" si="15"/>
        <v>0</v>
      </c>
      <c r="X76" s="40">
        <f t="shared" si="16"/>
        <v>0</v>
      </c>
      <c r="Y76" s="45" t="str">
        <f t="shared" si="17"/>
        <v xml:space="preserve"> </v>
      </c>
      <c r="Z76" s="40">
        <f t="shared" si="18"/>
        <v>0</v>
      </c>
      <c r="AA76" s="41"/>
    </row>
    <row r="77" spans="2:27">
      <c r="B77" s="35" t="str">
        <f t="shared" si="10"/>
        <v>Example</v>
      </c>
      <c r="C77" s="36"/>
      <c r="D77" s="63"/>
      <c r="E77" s="36"/>
      <c r="F77" s="36"/>
      <c r="G77" s="36"/>
      <c r="H77" s="36"/>
      <c r="I77" s="37"/>
      <c r="J77" s="76"/>
      <c r="K77" s="38">
        <f t="shared" si="11"/>
        <v>0</v>
      </c>
      <c r="L77" s="37"/>
      <c r="M77" s="76"/>
      <c r="N77" s="38">
        <f t="shared" si="12"/>
        <v>0</v>
      </c>
      <c r="O77" s="37"/>
      <c r="P77" s="37"/>
      <c r="Q77" s="38">
        <f t="shared" si="13"/>
        <v>0</v>
      </c>
      <c r="R77" s="37"/>
      <c r="S77" s="37"/>
      <c r="T77" s="38">
        <f t="shared" si="14"/>
        <v>0</v>
      </c>
      <c r="U77" s="39"/>
      <c r="V77" s="39"/>
      <c r="W77" s="40">
        <f t="shared" si="15"/>
        <v>0</v>
      </c>
      <c r="X77" s="40">
        <f t="shared" si="16"/>
        <v>0</v>
      </c>
      <c r="Y77" s="45" t="str">
        <f t="shared" si="17"/>
        <v xml:space="preserve"> </v>
      </c>
      <c r="Z77" s="40">
        <f t="shared" si="18"/>
        <v>0</v>
      </c>
      <c r="AA77" s="41"/>
    </row>
    <row r="78" spans="2:27">
      <c r="B78" s="35" t="str">
        <f t="shared" si="10"/>
        <v>Example</v>
      </c>
      <c r="C78" s="36"/>
      <c r="D78" s="63"/>
      <c r="E78" s="36"/>
      <c r="F78" s="36"/>
      <c r="G78" s="36"/>
      <c r="H78" s="36"/>
      <c r="I78" s="37"/>
      <c r="J78" s="76"/>
      <c r="K78" s="38">
        <f t="shared" si="11"/>
        <v>0</v>
      </c>
      <c r="L78" s="37"/>
      <c r="M78" s="76"/>
      <c r="N78" s="38">
        <f t="shared" si="12"/>
        <v>0</v>
      </c>
      <c r="O78" s="37"/>
      <c r="P78" s="37"/>
      <c r="Q78" s="38">
        <f t="shared" si="13"/>
        <v>0</v>
      </c>
      <c r="R78" s="37"/>
      <c r="S78" s="37"/>
      <c r="T78" s="38">
        <f t="shared" si="14"/>
        <v>0</v>
      </c>
      <c r="U78" s="39"/>
      <c r="V78" s="39"/>
      <c r="W78" s="40">
        <f t="shared" si="15"/>
        <v>0</v>
      </c>
      <c r="X78" s="40">
        <f t="shared" si="16"/>
        <v>0</v>
      </c>
      <c r="Y78" s="45" t="str">
        <f t="shared" si="17"/>
        <v xml:space="preserve"> </v>
      </c>
      <c r="Z78" s="40">
        <f t="shared" si="18"/>
        <v>0</v>
      </c>
      <c r="AA78" s="41"/>
    </row>
    <row r="79" spans="2:27">
      <c r="B79" s="35" t="str">
        <f t="shared" si="10"/>
        <v>Example</v>
      </c>
      <c r="C79" s="36"/>
      <c r="D79" s="63"/>
      <c r="E79" s="36"/>
      <c r="F79" s="36"/>
      <c r="G79" s="36"/>
      <c r="H79" s="36"/>
      <c r="I79" s="37"/>
      <c r="J79" s="76"/>
      <c r="K79" s="38">
        <f t="shared" si="11"/>
        <v>0</v>
      </c>
      <c r="L79" s="37"/>
      <c r="M79" s="76"/>
      <c r="N79" s="38">
        <f t="shared" si="12"/>
        <v>0</v>
      </c>
      <c r="O79" s="37"/>
      <c r="P79" s="37"/>
      <c r="Q79" s="38">
        <f t="shared" si="13"/>
        <v>0</v>
      </c>
      <c r="R79" s="37"/>
      <c r="S79" s="37"/>
      <c r="T79" s="38">
        <f t="shared" si="14"/>
        <v>0</v>
      </c>
      <c r="U79" s="39"/>
      <c r="V79" s="39"/>
      <c r="W79" s="40">
        <f t="shared" si="15"/>
        <v>0</v>
      </c>
      <c r="X79" s="40">
        <f t="shared" si="16"/>
        <v>0</v>
      </c>
      <c r="Y79" s="45" t="str">
        <f t="shared" si="17"/>
        <v xml:space="preserve"> </v>
      </c>
      <c r="Z79" s="40">
        <f t="shared" si="18"/>
        <v>0</v>
      </c>
      <c r="AA79" s="41"/>
    </row>
    <row r="80" spans="2:27">
      <c r="B80" s="35" t="str">
        <f t="shared" si="10"/>
        <v>Example</v>
      </c>
      <c r="C80" s="36"/>
      <c r="D80" s="63"/>
      <c r="E80" s="36"/>
      <c r="F80" s="36"/>
      <c r="G80" s="36"/>
      <c r="H80" s="36"/>
      <c r="I80" s="37"/>
      <c r="J80" s="76"/>
      <c r="K80" s="38">
        <f t="shared" si="11"/>
        <v>0</v>
      </c>
      <c r="L80" s="37"/>
      <c r="M80" s="76"/>
      <c r="N80" s="38">
        <f t="shared" si="12"/>
        <v>0</v>
      </c>
      <c r="O80" s="37"/>
      <c r="P80" s="37"/>
      <c r="Q80" s="38">
        <f t="shared" si="13"/>
        <v>0</v>
      </c>
      <c r="R80" s="37"/>
      <c r="S80" s="37"/>
      <c r="T80" s="38">
        <f t="shared" si="14"/>
        <v>0</v>
      </c>
      <c r="U80" s="39"/>
      <c r="V80" s="39"/>
      <c r="W80" s="40">
        <f t="shared" si="15"/>
        <v>0</v>
      </c>
      <c r="X80" s="40">
        <f t="shared" si="16"/>
        <v>0</v>
      </c>
      <c r="Y80" s="45" t="str">
        <f t="shared" si="17"/>
        <v xml:space="preserve"> </v>
      </c>
      <c r="Z80" s="40">
        <f t="shared" si="18"/>
        <v>0</v>
      </c>
      <c r="AA80" s="41"/>
    </row>
    <row r="81" spans="2:27">
      <c r="B81" s="35" t="str">
        <f t="shared" si="10"/>
        <v>Example</v>
      </c>
      <c r="C81" s="36"/>
      <c r="D81" s="63"/>
      <c r="E81" s="36"/>
      <c r="F81" s="36"/>
      <c r="G81" s="36"/>
      <c r="H81" s="36"/>
      <c r="I81" s="37"/>
      <c r="J81" s="76"/>
      <c r="K81" s="38">
        <f t="shared" si="11"/>
        <v>0</v>
      </c>
      <c r="L81" s="37"/>
      <c r="M81" s="76"/>
      <c r="N81" s="38">
        <f t="shared" si="12"/>
        <v>0</v>
      </c>
      <c r="O81" s="37"/>
      <c r="P81" s="37"/>
      <c r="Q81" s="38">
        <f t="shared" si="13"/>
        <v>0</v>
      </c>
      <c r="R81" s="37"/>
      <c r="S81" s="37"/>
      <c r="T81" s="38">
        <f t="shared" si="14"/>
        <v>0</v>
      </c>
      <c r="U81" s="39"/>
      <c r="V81" s="39"/>
      <c r="W81" s="40">
        <f t="shared" si="15"/>
        <v>0</v>
      </c>
      <c r="X81" s="40">
        <f t="shared" si="16"/>
        <v>0</v>
      </c>
      <c r="Y81" s="45" t="str">
        <f t="shared" si="17"/>
        <v xml:space="preserve"> </v>
      </c>
      <c r="Z81" s="40">
        <f t="shared" si="18"/>
        <v>0</v>
      </c>
      <c r="AA81" s="41"/>
    </row>
    <row r="82" spans="2:27">
      <c r="B82" s="35" t="str">
        <f t="shared" si="10"/>
        <v>Example</v>
      </c>
      <c r="C82" s="36"/>
      <c r="D82" s="63"/>
      <c r="E82" s="36"/>
      <c r="F82" s="36"/>
      <c r="G82" s="36"/>
      <c r="H82" s="36"/>
      <c r="I82" s="37"/>
      <c r="J82" s="76"/>
      <c r="K82" s="38">
        <f t="shared" si="11"/>
        <v>0</v>
      </c>
      <c r="L82" s="37"/>
      <c r="M82" s="76"/>
      <c r="N82" s="38">
        <f t="shared" si="12"/>
        <v>0</v>
      </c>
      <c r="O82" s="37"/>
      <c r="P82" s="37"/>
      <c r="Q82" s="38">
        <f t="shared" si="13"/>
        <v>0</v>
      </c>
      <c r="R82" s="37"/>
      <c r="S82" s="37"/>
      <c r="T82" s="38">
        <f t="shared" si="14"/>
        <v>0</v>
      </c>
      <c r="U82" s="39"/>
      <c r="V82" s="39"/>
      <c r="W82" s="40">
        <f t="shared" si="15"/>
        <v>0</v>
      </c>
      <c r="X82" s="40">
        <f t="shared" si="16"/>
        <v>0</v>
      </c>
      <c r="Y82" s="45" t="str">
        <f t="shared" si="17"/>
        <v xml:space="preserve"> </v>
      </c>
      <c r="Z82" s="40">
        <f t="shared" si="18"/>
        <v>0</v>
      </c>
      <c r="AA82" s="41"/>
    </row>
    <row r="83" spans="2:27">
      <c r="B83" s="35" t="str">
        <f t="shared" si="10"/>
        <v>Example</v>
      </c>
      <c r="C83" s="36"/>
      <c r="D83" s="63"/>
      <c r="E83" s="36"/>
      <c r="F83" s="36"/>
      <c r="G83" s="36"/>
      <c r="H83" s="36"/>
      <c r="I83" s="37"/>
      <c r="J83" s="76"/>
      <c r="K83" s="38">
        <f t="shared" si="11"/>
        <v>0</v>
      </c>
      <c r="L83" s="37"/>
      <c r="M83" s="76"/>
      <c r="N83" s="38">
        <f t="shared" si="12"/>
        <v>0</v>
      </c>
      <c r="O83" s="37"/>
      <c r="P83" s="37"/>
      <c r="Q83" s="38">
        <f t="shared" si="13"/>
        <v>0</v>
      </c>
      <c r="R83" s="37"/>
      <c r="S83" s="37"/>
      <c r="T83" s="38">
        <f t="shared" si="14"/>
        <v>0</v>
      </c>
      <c r="U83" s="39"/>
      <c r="V83" s="39"/>
      <c r="W83" s="40">
        <f t="shared" si="15"/>
        <v>0</v>
      </c>
      <c r="X83" s="40">
        <f t="shared" si="16"/>
        <v>0</v>
      </c>
      <c r="Y83" s="45" t="str">
        <f t="shared" si="17"/>
        <v xml:space="preserve"> </v>
      </c>
      <c r="Z83" s="40">
        <f t="shared" si="18"/>
        <v>0</v>
      </c>
      <c r="AA83" s="41"/>
    </row>
    <row r="84" spans="2:27">
      <c r="B84" s="35" t="str">
        <f t="shared" si="10"/>
        <v>Example</v>
      </c>
      <c r="C84" s="36"/>
      <c r="D84" s="63"/>
      <c r="E84" s="36"/>
      <c r="F84" s="36"/>
      <c r="G84" s="36"/>
      <c r="H84" s="36"/>
      <c r="I84" s="37"/>
      <c r="J84" s="76"/>
      <c r="K84" s="38">
        <f t="shared" si="11"/>
        <v>0</v>
      </c>
      <c r="L84" s="37"/>
      <c r="M84" s="76"/>
      <c r="N84" s="38">
        <f t="shared" si="12"/>
        <v>0</v>
      </c>
      <c r="O84" s="37"/>
      <c r="P84" s="37"/>
      <c r="Q84" s="38">
        <f t="shared" si="13"/>
        <v>0</v>
      </c>
      <c r="R84" s="37"/>
      <c r="S84" s="37"/>
      <c r="T84" s="38">
        <f t="shared" si="14"/>
        <v>0</v>
      </c>
      <c r="U84" s="39"/>
      <c r="V84" s="39"/>
      <c r="W84" s="40">
        <f t="shared" si="15"/>
        <v>0</v>
      </c>
      <c r="X84" s="40">
        <f t="shared" si="16"/>
        <v>0</v>
      </c>
      <c r="Y84" s="45" t="str">
        <f t="shared" si="17"/>
        <v xml:space="preserve"> </v>
      </c>
      <c r="Z84" s="40">
        <f t="shared" si="18"/>
        <v>0</v>
      </c>
      <c r="AA84" s="41"/>
    </row>
    <row r="85" spans="2:27">
      <c r="B85" s="35" t="str">
        <f t="shared" si="10"/>
        <v>Example</v>
      </c>
      <c r="C85" s="36"/>
      <c r="D85" s="63"/>
      <c r="E85" s="36"/>
      <c r="F85" s="36"/>
      <c r="G85" s="36"/>
      <c r="H85" s="36"/>
      <c r="I85" s="37"/>
      <c r="J85" s="76"/>
      <c r="K85" s="38">
        <f t="shared" si="11"/>
        <v>0</v>
      </c>
      <c r="L85" s="37"/>
      <c r="M85" s="76"/>
      <c r="N85" s="38">
        <f t="shared" si="12"/>
        <v>0</v>
      </c>
      <c r="O85" s="37"/>
      <c r="P85" s="37"/>
      <c r="Q85" s="38">
        <f t="shared" si="13"/>
        <v>0</v>
      </c>
      <c r="R85" s="37"/>
      <c r="S85" s="37"/>
      <c r="T85" s="38">
        <f t="shared" si="14"/>
        <v>0</v>
      </c>
      <c r="U85" s="39"/>
      <c r="V85" s="39"/>
      <c r="W85" s="40">
        <f t="shared" si="15"/>
        <v>0</v>
      </c>
      <c r="X85" s="40">
        <f t="shared" si="16"/>
        <v>0</v>
      </c>
      <c r="Y85" s="45" t="str">
        <f t="shared" si="17"/>
        <v xml:space="preserve"> </v>
      </c>
      <c r="Z85" s="40">
        <f t="shared" si="18"/>
        <v>0</v>
      </c>
      <c r="AA85" s="41"/>
    </row>
    <row r="86" spans="2:27">
      <c r="B86" s="35" t="str">
        <f t="shared" si="10"/>
        <v>Example</v>
      </c>
      <c r="C86" s="36"/>
      <c r="D86" s="63"/>
      <c r="E86" s="36"/>
      <c r="F86" s="36"/>
      <c r="G86" s="36"/>
      <c r="H86" s="36"/>
      <c r="I86" s="37"/>
      <c r="J86" s="76"/>
      <c r="K86" s="38">
        <f t="shared" si="11"/>
        <v>0</v>
      </c>
      <c r="L86" s="37"/>
      <c r="M86" s="76"/>
      <c r="N86" s="38">
        <f t="shared" si="12"/>
        <v>0</v>
      </c>
      <c r="O86" s="37"/>
      <c r="P86" s="37"/>
      <c r="Q86" s="38">
        <f t="shared" si="13"/>
        <v>0</v>
      </c>
      <c r="R86" s="37"/>
      <c r="S86" s="37"/>
      <c r="T86" s="38">
        <f t="shared" si="14"/>
        <v>0</v>
      </c>
      <c r="U86" s="39"/>
      <c r="V86" s="39"/>
      <c r="W86" s="40">
        <f t="shared" si="15"/>
        <v>0</v>
      </c>
      <c r="X86" s="40">
        <f t="shared" si="16"/>
        <v>0</v>
      </c>
      <c r="Y86" s="45" t="str">
        <f t="shared" si="17"/>
        <v xml:space="preserve"> </v>
      </c>
      <c r="Z86" s="40">
        <f t="shared" si="18"/>
        <v>0</v>
      </c>
      <c r="AA86" s="41"/>
    </row>
    <row r="87" spans="2:27">
      <c r="B87" s="35" t="str">
        <f t="shared" si="10"/>
        <v>Example</v>
      </c>
      <c r="C87" s="36"/>
      <c r="D87" s="63"/>
      <c r="E87" s="36"/>
      <c r="F87" s="36"/>
      <c r="G87" s="36"/>
      <c r="H87" s="36"/>
      <c r="I87" s="37"/>
      <c r="J87" s="76"/>
      <c r="K87" s="38">
        <f t="shared" si="11"/>
        <v>0</v>
      </c>
      <c r="L87" s="37"/>
      <c r="M87" s="76"/>
      <c r="N87" s="38">
        <f t="shared" si="12"/>
        <v>0</v>
      </c>
      <c r="O87" s="37"/>
      <c r="P87" s="37"/>
      <c r="Q87" s="38">
        <f t="shared" si="13"/>
        <v>0</v>
      </c>
      <c r="R87" s="37"/>
      <c r="S87" s="37"/>
      <c r="T87" s="38">
        <f t="shared" si="14"/>
        <v>0</v>
      </c>
      <c r="U87" s="39"/>
      <c r="V87" s="39"/>
      <c r="W87" s="40">
        <f t="shared" si="15"/>
        <v>0</v>
      </c>
      <c r="X87" s="40">
        <f t="shared" si="16"/>
        <v>0</v>
      </c>
      <c r="Y87" s="45" t="str">
        <f t="shared" si="17"/>
        <v xml:space="preserve"> </v>
      </c>
      <c r="Z87" s="40">
        <f t="shared" si="18"/>
        <v>0</v>
      </c>
      <c r="AA87" s="41"/>
    </row>
    <row r="88" spans="2:27">
      <c r="B88" s="35" t="str">
        <f t="shared" si="10"/>
        <v>Example</v>
      </c>
      <c r="C88" s="36"/>
      <c r="D88" s="63"/>
      <c r="E88" s="36"/>
      <c r="F88" s="36"/>
      <c r="G88" s="36"/>
      <c r="H88" s="36"/>
      <c r="I88" s="37"/>
      <c r="J88" s="76"/>
      <c r="K88" s="38">
        <f t="shared" si="11"/>
        <v>0</v>
      </c>
      <c r="L88" s="37"/>
      <c r="M88" s="76"/>
      <c r="N88" s="38">
        <f t="shared" si="12"/>
        <v>0</v>
      </c>
      <c r="O88" s="37"/>
      <c r="P88" s="37"/>
      <c r="Q88" s="38">
        <f t="shared" si="13"/>
        <v>0</v>
      </c>
      <c r="R88" s="37"/>
      <c r="S88" s="37"/>
      <c r="T88" s="38">
        <f t="shared" si="14"/>
        <v>0</v>
      </c>
      <c r="U88" s="39"/>
      <c r="V88" s="39"/>
      <c r="W88" s="40">
        <f t="shared" si="15"/>
        <v>0</v>
      </c>
      <c r="X88" s="40">
        <f t="shared" si="16"/>
        <v>0</v>
      </c>
      <c r="Y88" s="45" t="str">
        <f t="shared" si="17"/>
        <v xml:space="preserve"> </v>
      </c>
      <c r="Z88" s="40">
        <f t="shared" si="18"/>
        <v>0</v>
      </c>
      <c r="AA88" s="41"/>
    </row>
    <row r="89" spans="2:27">
      <c r="B89" s="35" t="str">
        <f t="shared" si="10"/>
        <v>Example</v>
      </c>
      <c r="C89" s="36"/>
      <c r="D89" s="63"/>
      <c r="E89" s="36"/>
      <c r="F89" s="36"/>
      <c r="G89" s="36"/>
      <c r="H89" s="36"/>
      <c r="I89" s="37"/>
      <c r="J89" s="76"/>
      <c r="K89" s="38">
        <f t="shared" si="11"/>
        <v>0</v>
      </c>
      <c r="L89" s="37"/>
      <c r="M89" s="76"/>
      <c r="N89" s="38">
        <f t="shared" si="12"/>
        <v>0</v>
      </c>
      <c r="O89" s="37"/>
      <c r="P89" s="37"/>
      <c r="Q89" s="38">
        <f t="shared" si="13"/>
        <v>0</v>
      </c>
      <c r="R89" s="37"/>
      <c r="S89" s="37"/>
      <c r="T89" s="38">
        <f t="shared" si="14"/>
        <v>0</v>
      </c>
      <c r="U89" s="39"/>
      <c r="V89" s="39"/>
      <c r="W89" s="40">
        <f t="shared" si="15"/>
        <v>0</v>
      </c>
      <c r="X89" s="40">
        <f t="shared" si="16"/>
        <v>0</v>
      </c>
      <c r="Y89" s="45" t="str">
        <f t="shared" si="17"/>
        <v xml:space="preserve"> </v>
      </c>
      <c r="Z89" s="40">
        <f t="shared" si="18"/>
        <v>0</v>
      </c>
      <c r="AA89" s="41"/>
    </row>
    <row r="90" spans="2:27">
      <c r="B90" s="35" t="str">
        <f t="shared" si="10"/>
        <v>Example</v>
      </c>
      <c r="C90" s="36"/>
      <c r="D90" s="63"/>
      <c r="E90" s="36"/>
      <c r="F90" s="36"/>
      <c r="G90" s="36"/>
      <c r="H90" s="36"/>
      <c r="I90" s="37"/>
      <c r="J90" s="76"/>
      <c r="K90" s="38">
        <f t="shared" si="11"/>
        <v>0</v>
      </c>
      <c r="L90" s="37"/>
      <c r="M90" s="76"/>
      <c r="N90" s="38">
        <f t="shared" si="12"/>
        <v>0</v>
      </c>
      <c r="O90" s="37"/>
      <c r="P90" s="37"/>
      <c r="Q90" s="38">
        <f t="shared" si="13"/>
        <v>0</v>
      </c>
      <c r="R90" s="37"/>
      <c r="S90" s="37"/>
      <c r="T90" s="38">
        <f t="shared" si="14"/>
        <v>0</v>
      </c>
      <c r="U90" s="39"/>
      <c r="V90" s="39"/>
      <c r="W90" s="40">
        <f t="shared" si="15"/>
        <v>0</v>
      </c>
      <c r="X90" s="40">
        <f t="shared" si="16"/>
        <v>0</v>
      </c>
      <c r="Y90" s="45" t="str">
        <f t="shared" si="17"/>
        <v xml:space="preserve"> </v>
      </c>
      <c r="Z90" s="40">
        <f t="shared" si="18"/>
        <v>0</v>
      </c>
      <c r="AA90" s="41"/>
    </row>
    <row r="91" spans="2:27">
      <c r="B91" s="35" t="str">
        <f t="shared" si="10"/>
        <v>Example</v>
      </c>
      <c r="C91" s="36"/>
      <c r="D91" s="63"/>
      <c r="E91" s="36"/>
      <c r="F91" s="36"/>
      <c r="G91" s="36"/>
      <c r="H91" s="36"/>
      <c r="I91" s="37"/>
      <c r="J91" s="76"/>
      <c r="K91" s="38">
        <f t="shared" si="11"/>
        <v>0</v>
      </c>
      <c r="L91" s="37"/>
      <c r="M91" s="76"/>
      <c r="N91" s="38">
        <f t="shared" si="12"/>
        <v>0</v>
      </c>
      <c r="O91" s="37"/>
      <c r="P91" s="37"/>
      <c r="Q91" s="38">
        <f t="shared" si="13"/>
        <v>0</v>
      </c>
      <c r="R91" s="37"/>
      <c r="S91" s="37"/>
      <c r="T91" s="38">
        <f t="shared" si="14"/>
        <v>0</v>
      </c>
      <c r="U91" s="39"/>
      <c r="V91" s="39"/>
      <c r="W91" s="40">
        <f t="shared" si="15"/>
        <v>0</v>
      </c>
      <c r="X91" s="40">
        <f t="shared" si="16"/>
        <v>0</v>
      </c>
      <c r="Y91" s="45" t="str">
        <f t="shared" si="17"/>
        <v xml:space="preserve"> </v>
      </c>
      <c r="Z91" s="40">
        <f t="shared" si="18"/>
        <v>0</v>
      </c>
      <c r="AA91" s="41"/>
    </row>
    <row r="92" spans="2:27">
      <c r="B92" s="35" t="str">
        <f t="shared" si="10"/>
        <v>Example</v>
      </c>
      <c r="C92" s="36"/>
      <c r="D92" s="63"/>
      <c r="E92" s="36"/>
      <c r="F92" s="36"/>
      <c r="G92" s="36"/>
      <c r="H92" s="36"/>
      <c r="I92" s="37"/>
      <c r="J92" s="76"/>
      <c r="K92" s="38">
        <f t="shared" si="11"/>
        <v>0</v>
      </c>
      <c r="L92" s="37"/>
      <c r="M92" s="76"/>
      <c r="N92" s="38">
        <f t="shared" si="12"/>
        <v>0</v>
      </c>
      <c r="O92" s="37"/>
      <c r="P92" s="37"/>
      <c r="Q92" s="38">
        <f t="shared" si="13"/>
        <v>0</v>
      </c>
      <c r="R92" s="37"/>
      <c r="S92" s="37"/>
      <c r="T92" s="38">
        <f t="shared" si="14"/>
        <v>0</v>
      </c>
      <c r="U92" s="39"/>
      <c r="V92" s="39"/>
      <c r="W92" s="40">
        <f t="shared" si="15"/>
        <v>0</v>
      </c>
      <c r="X92" s="40">
        <f t="shared" si="16"/>
        <v>0</v>
      </c>
      <c r="Y92" s="45" t="str">
        <f t="shared" si="17"/>
        <v xml:space="preserve"> </v>
      </c>
      <c r="Z92" s="40">
        <f t="shared" si="18"/>
        <v>0</v>
      </c>
      <c r="AA92" s="41"/>
    </row>
    <row r="93" spans="2:27">
      <c r="B93" s="35" t="str">
        <f t="shared" si="10"/>
        <v>Example</v>
      </c>
      <c r="C93" s="36"/>
      <c r="D93" s="63"/>
      <c r="E93" s="36"/>
      <c r="F93" s="36"/>
      <c r="G93" s="36"/>
      <c r="H93" s="36"/>
      <c r="I93" s="37"/>
      <c r="J93" s="76"/>
      <c r="K93" s="38">
        <f t="shared" si="11"/>
        <v>0</v>
      </c>
      <c r="L93" s="37"/>
      <c r="M93" s="76"/>
      <c r="N93" s="38">
        <f t="shared" si="12"/>
        <v>0</v>
      </c>
      <c r="O93" s="37"/>
      <c r="P93" s="37"/>
      <c r="Q93" s="38">
        <f t="shared" si="13"/>
        <v>0</v>
      </c>
      <c r="R93" s="37"/>
      <c r="S93" s="37"/>
      <c r="T93" s="38">
        <f t="shared" si="14"/>
        <v>0</v>
      </c>
      <c r="U93" s="39"/>
      <c r="V93" s="39"/>
      <c r="W93" s="40">
        <f t="shared" si="15"/>
        <v>0</v>
      </c>
      <c r="X93" s="40">
        <f t="shared" si="16"/>
        <v>0</v>
      </c>
      <c r="Y93" s="45" t="str">
        <f t="shared" si="17"/>
        <v xml:space="preserve"> </v>
      </c>
      <c r="Z93" s="40">
        <f t="shared" si="18"/>
        <v>0</v>
      </c>
      <c r="AA93" s="41"/>
    </row>
    <row r="94" spans="2:27">
      <c r="B94" s="35" t="str">
        <f t="shared" si="10"/>
        <v>Example</v>
      </c>
      <c r="C94" s="36"/>
      <c r="D94" s="63"/>
      <c r="E94" s="36"/>
      <c r="F94" s="36"/>
      <c r="G94" s="36"/>
      <c r="H94" s="36"/>
      <c r="I94" s="37"/>
      <c r="J94" s="76"/>
      <c r="K94" s="38">
        <f t="shared" si="11"/>
        <v>0</v>
      </c>
      <c r="L94" s="37"/>
      <c r="M94" s="76"/>
      <c r="N94" s="38">
        <f t="shared" si="12"/>
        <v>0</v>
      </c>
      <c r="O94" s="37"/>
      <c r="P94" s="37"/>
      <c r="Q94" s="38">
        <f t="shared" si="13"/>
        <v>0</v>
      </c>
      <c r="R94" s="37"/>
      <c r="S94" s="37"/>
      <c r="T94" s="38">
        <f t="shared" si="14"/>
        <v>0</v>
      </c>
      <c r="U94" s="39"/>
      <c r="V94" s="39"/>
      <c r="W94" s="40">
        <f t="shared" si="15"/>
        <v>0</v>
      </c>
      <c r="X94" s="40">
        <f t="shared" si="16"/>
        <v>0</v>
      </c>
      <c r="Y94" s="45" t="str">
        <f t="shared" si="17"/>
        <v xml:space="preserve"> </v>
      </c>
      <c r="Z94" s="40">
        <f t="shared" si="18"/>
        <v>0</v>
      </c>
      <c r="AA94" s="41"/>
    </row>
    <row r="95" spans="2:27">
      <c r="B95" s="35" t="str">
        <f t="shared" si="10"/>
        <v>Example</v>
      </c>
      <c r="C95" s="36"/>
      <c r="D95" s="63"/>
      <c r="E95" s="36"/>
      <c r="F95" s="36"/>
      <c r="G95" s="36"/>
      <c r="H95" s="36"/>
      <c r="I95" s="37"/>
      <c r="J95" s="76"/>
      <c r="K95" s="38">
        <f t="shared" si="11"/>
        <v>0</v>
      </c>
      <c r="L95" s="37"/>
      <c r="M95" s="76"/>
      <c r="N95" s="38">
        <f t="shared" si="12"/>
        <v>0</v>
      </c>
      <c r="O95" s="37"/>
      <c r="P95" s="37"/>
      <c r="Q95" s="38">
        <f t="shared" si="13"/>
        <v>0</v>
      </c>
      <c r="R95" s="37"/>
      <c r="S95" s="37"/>
      <c r="T95" s="38">
        <f t="shared" si="14"/>
        <v>0</v>
      </c>
      <c r="U95" s="39"/>
      <c r="V95" s="39"/>
      <c r="W95" s="40">
        <f t="shared" si="15"/>
        <v>0</v>
      </c>
      <c r="X95" s="40">
        <f t="shared" si="16"/>
        <v>0</v>
      </c>
      <c r="Y95" s="45" t="str">
        <f t="shared" si="17"/>
        <v xml:space="preserve"> </v>
      </c>
      <c r="Z95" s="40">
        <f t="shared" si="18"/>
        <v>0</v>
      </c>
      <c r="AA95" s="41"/>
    </row>
    <row r="96" spans="2:27">
      <c r="B96" s="35" t="str">
        <f t="shared" si="10"/>
        <v>Example</v>
      </c>
      <c r="C96" s="36"/>
      <c r="D96" s="63"/>
      <c r="E96" s="36"/>
      <c r="F96" s="36"/>
      <c r="G96" s="36"/>
      <c r="H96" s="36"/>
      <c r="I96" s="37"/>
      <c r="J96" s="76"/>
      <c r="K96" s="38">
        <f t="shared" si="11"/>
        <v>0</v>
      </c>
      <c r="L96" s="37"/>
      <c r="M96" s="76"/>
      <c r="N96" s="38">
        <f t="shared" si="12"/>
        <v>0</v>
      </c>
      <c r="O96" s="37"/>
      <c r="P96" s="37"/>
      <c r="Q96" s="38">
        <f t="shared" si="13"/>
        <v>0</v>
      </c>
      <c r="R96" s="37"/>
      <c r="S96" s="37"/>
      <c r="T96" s="38">
        <f t="shared" si="14"/>
        <v>0</v>
      </c>
      <c r="U96" s="39"/>
      <c r="V96" s="39"/>
      <c r="W96" s="40">
        <f t="shared" si="15"/>
        <v>0</v>
      </c>
      <c r="X96" s="40">
        <f t="shared" si="16"/>
        <v>0</v>
      </c>
      <c r="Y96" s="45" t="str">
        <f t="shared" si="17"/>
        <v xml:space="preserve"> </v>
      </c>
      <c r="Z96" s="40">
        <f t="shared" si="18"/>
        <v>0</v>
      </c>
      <c r="AA96" s="41"/>
    </row>
    <row r="97" spans="2:27">
      <c r="B97" s="35" t="str">
        <f t="shared" si="10"/>
        <v>Example</v>
      </c>
      <c r="C97" s="36"/>
      <c r="D97" s="63"/>
      <c r="E97" s="36"/>
      <c r="F97" s="36"/>
      <c r="G97" s="36"/>
      <c r="H97" s="36"/>
      <c r="I97" s="37"/>
      <c r="J97" s="76"/>
      <c r="K97" s="38">
        <f t="shared" si="11"/>
        <v>0</v>
      </c>
      <c r="L97" s="37"/>
      <c r="M97" s="76"/>
      <c r="N97" s="38">
        <f t="shared" si="12"/>
        <v>0</v>
      </c>
      <c r="O97" s="37"/>
      <c r="P97" s="37"/>
      <c r="Q97" s="38">
        <f t="shared" si="13"/>
        <v>0</v>
      </c>
      <c r="R97" s="37"/>
      <c r="S97" s="37"/>
      <c r="T97" s="38">
        <f t="shared" si="14"/>
        <v>0</v>
      </c>
      <c r="U97" s="39"/>
      <c r="V97" s="39"/>
      <c r="W97" s="40">
        <f t="shared" si="15"/>
        <v>0</v>
      </c>
      <c r="X97" s="40">
        <f t="shared" si="16"/>
        <v>0</v>
      </c>
      <c r="Y97" s="45" t="str">
        <f t="shared" si="17"/>
        <v xml:space="preserve"> </v>
      </c>
      <c r="Z97" s="40">
        <f t="shared" si="18"/>
        <v>0</v>
      </c>
      <c r="AA97" s="41"/>
    </row>
    <row r="98" spans="2:27">
      <c r="B98" s="35" t="str">
        <f t="shared" si="10"/>
        <v>Example</v>
      </c>
      <c r="C98" s="36"/>
      <c r="D98" s="63"/>
      <c r="E98" s="36"/>
      <c r="F98" s="36"/>
      <c r="G98" s="36"/>
      <c r="H98" s="36"/>
      <c r="I98" s="37"/>
      <c r="J98" s="76"/>
      <c r="K98" s="38">
        <f t="shared" si="11"/>
        <v>0</v>
      </c>
      <c r="L98" s="37"/>
      <c r="M98" s="76"/>
      <c r="N98" s="38">
        <f t="shared" si="12"/>
        <v>0</v>
      </c>
      <c r="O98" s="37"/>
      <c r="P98" s="37"/>
      <c r="Q98" s="38">
        <f t="shared" si="13"/>
        <v>0</v>
      </c>
      <c r="R98" s="37"/>
      <c r="S98" s="37"/>
      <c r="T98" s="38">
        <f t="shared" si="14"/>
        <v>0</v>
      </c>
      <c r="U98" s="39"/>
      <c r="V98" s="39"/>
      <c r="W98" s="40">
        <f t="shared" si="15"/>
        <v>0</v>
      </c>
      <c r="X98" s="40">
        <f t="shared" si="16"/>
        <v>0</v>
      </c>
      <c r="Y98" s="45" t="str">
        <f t="shared" si="17"/>
        <v xml:space="preserve"> </v>
      </c>
      <c r="Z98" s="40">
        <f t="shared" si="18"/>
        <v>0</v>
      </c>
      <c r="AA98" s="41"/>
    </row>
    <row r="99" spans="2:27">
      <c r="B99" s="35" t="str">
        <f t="shared" si="10"/>
        <v>Example</v>
      </c>
      <c r="C99" s="36"/>
      <c r="D99" s="63"/>
      <c r="E99" s="36"/>
      <c r="F99" s="36"/>
      <c r="G99" s="36"/>
      <c r="H99" s="36"/>
      <c r="I99" s="37"/>
      <c r="J99" s="76"/>
      <c r="K99" s="38">
        <f t="shared" si="11"/>
        <v>0</v>
      </c>
      <c r="L99" s="37"/>
      <c r="M99" s="76"/>
      <c r="N99" s="38">
        <f t="shared" si="12"/>
        <v>0</v>
      </c>
      <c r="O99" s="37"/>
      <c r="P99" s="37"/>
      <c r="Q99" s="38">
        <f t="shared" si="13"/>
        <v>0</v>
      </c>
      <c r="R99" s="37"/>
      <c r="S99" s="37"/>
      <c r="T99" s="38">
        <f t="shared" si="14"/>
        <v>0</v>
      </c>
      <c r="U99" s="39"/>
      <c r="V99" s="39"/>
      <c r="W99" s="40">
        <f t="shared" si="15"/>
        <v>0</v>
      </c>
      <c r="X99" s="40">
        <f t="shared" si="16"/>
        <v>0</v>
      </c>
      <c r="Y99" s="45" t="str">
        <f t="shared" si="17"/>
        <v xml:space="preserve"> </v>
      </c>
      <c r="Z99" s="40">
        <f t="shared" si="18"/>
        <v>0</v>
      </c>
      <c r="AA99" s="41"/>
    </row>
    <row r="100" spans="2:27">
      <c r="B100" s="35" t="str">
        <f t="shared" si="10"/>
        <v>Example</v>
      </c>
      <c r="C100" s="36"/>
      <c r="D100" s="63"/>
      <c r="E100" s="36"/>
      <c r="F100" s="36"/>
      <c r="G100" s="36"/>
      <c r="H100" s="36"/>
      <c r="I100" s="37"/>
      <c r="J100" s="76"/>
      <c r="K100" s="38">
        <f t="shared" si="11"/>
        <v>0</v>
      </c>
      <c r="L100" s="37"/>
      <c r="M100" s="76"/>
      <c r="N100" s="38">
        <f t="shared" si="12"/>
        <v>0</v>
      </c>
      <c r="O100" s="37"/>
      <c r="P100" s="37"/>
      <c r="Q100" s="38">
        <f t="shared" si="13"/>
        <v>0</v>
      </c>
      <c r="R100" s="37"/>
      <c r="S100" s="37"/>
      <c r="T100" s="38">
        <f t="shared" si="14"/>
        <v>0</v>
      </c>
      <c r="U100" s="39"/>
      <c r="V100" s="39"/>
      <c r="W100" s="40">
        <f t="shared" si="15"/>
        <v>0</v>
      </c>
      <c r="X100" s="40">
        <f t="shared" si="16"/>
        <v>0</v>
      </c>
      <c r="Y100" s="45" t="str">
        <f t="shared" si="17"/>
        <v xml:space="preserve"> </v>
      </c>
      <c r="Z100" s="40">
        <f t="shared" si="18"/>
        <v>0</v>
      </c>
      <c r="AA100" s="41"/>
    </row>
  </sheetData>
  <mergeCells count="1">
    <mergeCell ref="C2:E2"/>
  </mergeCells>
  <dataValidations count="7">
    <dataValidation allowBlank="1" showInputMessage="1" showErrorMessage="1" prompt="Veuillez ajouter les coûts annuels de personnel (pour 2 ans minimum)." sqref="V9 J9 M9 P9 S9" xr:uid="{40402E0F-4317-4950-AC6A-45FD848276B8}"/>
    <dataValidation allowBlank="1" showInputMessage="1" showErrorMessage="1" prompt="Veuillez sélectionner le domaine de travail dans la liste déroulante." sqref="D9:F9" xr:uid="{F9A551FA-E3B7-4DA5-81B6-3653EDBDF526}"/>
    <dataValidation allowBlank="1" showInputMessage="1" showErrorMessage="1" prompt="Veuillez sélectionner la fonction fondamentale dans la liste déroulante." sqref="C9" xr:uid="{57206239-CA84-4395-872C-5A20246C544A}"/>
    <dataValidation allowBlank="1" showInputMessage="1" showErrorMessage="1" prompt="Veuillez ajouter les coûts opérationnels (déplacements, etc.). Cette valeur ne doit pas dépasser 20 % du total général." sqref="I9:I100 L9:L100 O9:O100 R9:R100 U9:U100" xr:uid="{453BECF7-134F-4B3B-A32B-43E382DC9BA0}"/>
    <dataValidation allowBlank="1" showInputMessage="1" showErrorMessage="1" prompt="Veuillez ajouter les coûts annuels de personnel." sqref="J10:J100 M10:M100 P10:P100 S10:S100 V10:V100" xr:uid="{EE4EB1CB-371A-4803-8EDA-B9C194A79E46}"/>
    <dataValidation allowBlank="1" showInputMessage="1" showErrorMessage="1" prompt="Formule (ne pas modifier)" sqref="K9:K100 N9:N100 Q9:Q100 T9:T100 W9:Z100" xr:uid="{4C735E4C-AD29-4E13-A3F1-D57895E3252C}"/>
    <dataValidation allowBlank="1" showInputMessage="1" showErrorMessage="1" prompt="Veuillez ajouter toute information pertinente, y compris toute autre source de financement pour ce poste et un résumé des coûts opérationnels (le cas échéant)." sqref="AA9:AA100" xr:uid="{787148FF-3B37-4017-ACA9-C0AFF78E960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07746CC-1E56-4164-AD9A-D502E208068E}">
          <x14:formula1>
            <xm:f>'HIDE Validation'!$B$3:$B$7</xm:f>
          </x14:formula1>
          <xm:sqref>C10:C100</xm:sqref>
        </x14:dataValidation>
        <x14:dataValidation type="list" allowBlank="1" showInputMessage="1" showErrorMessage="1" xr:uid="{ECA0703F-DF97-4518-B7E9-795F8CA9255E}">
          <x14:formula1>
            <xm:f>'HIDE Validation'!$D$3:$D$6</xm:f>
          </x14:formula1>
          <xm:sqref>E10:E100</xm:sqref>
        </x14:dataValidation>
        <x14:dataValidation type="list" allowBlank="1" showInputMessage="1" showErrorMessage="1" xr:uid="{9900475D-8D85-429A-846E-73A43240F271}">
          <x14:formula1>
            <xm:f>'HIDE Validation'!$G$3:$G$8</xm:f>
          </x14:formula1>
          <xm:sqref>G10:G100</xm:sqref>
        </x14:dataValidation>
        <x14:dataValidation type="list" allowBlank="1" showInputMessage="1" showErrorMessage="1" xr:uid="{F6C1282E-2922-4842-A7AE-2049D9EB849E}">
          <x14:formula1>
            <xm:f>INDIRECT('HIDE Conditional Validation'!D11)</xm:f>
          </x14:formula1>
          <xm:sqref>D10:D19 D21:D100</xm:sqref>
        </x14:dataValidation>
        <x14:dataValidation type="list" allowBlank="1" showInputMessage="1" showErrorMessage="1" xr:uid="{79B9D81F-5BF4-477E-9236-1006088B04B4}">
          <x14:formula1>
            <xm:f>INDIRECT('HIDE Conditional Validation'!D20)</xm:f>
          </x14:formula1>
          <xm:sqref>D20</xm:sqref>
        </x14:dataValidation>
        <x14:dataValidation type="list" allowBlank="1" showInputMessage="1" showErrorMessage="1" xr:uid="{9BD0B4DF-4C68-448B-8870-D7266A13F246}">
          <x14:formula1>
            <xm:f>INDIRECT('HIDE Conditional Validation'!E11)</xm:f>
          </x14:formula1>
          <xm:sqref>F10:F100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B27C-02DB-4E8A-B318-C0292E0FA442}">
  <sheetPr>
    <tabColor theme="5"/>
  </sheetPr>
  <dimension ref="A1:P1003"/>
  <sheetViews>
    <sheetView showGridLines="0" topLeftCell="J1" workbookViewId="0">
      <selection activeCell="P6" sqref="P6"/>
    </sheetView>
  </sheetViews>
  <sheetFormatPr defaultColWidth="14.42578125" defaultRowHeight="12.95"/>
  <cols>
    <col min="1" max="1" width="19.85546875" style="68" customWidth="1"/>
    <col min="2" max="2" width="18.7109375" style="68" customWidth="1"/>
    <col min="3" max="3" width="33.5703125" style="68" customWidth="1"/>
    <col min="4" max="4" width="23.7109375" style="68" customWidth="1"/>
    <col min="5" max="5" width="31.42578125" style="68" customWidth="1"/>
    <col min="6" max="6" width="25.28515625" style="68" customWidth="1"/>
    <col min="7" max="7" width="16.42578125" style="68" customWidth="1"/>
    <col min="8" max="9" width="11.7109375" style="68" customWidth="1"/>
    <col min="10" max="10" width="36.85546875" style="68" customWidth="1"/>
    <col min="11" max="11" width="28.140625" style="139" customWidth="1"/>
    <col min="12" max="12" width="43.42578125" style="68" customWidth="1"/>
    <col min="13" max="13" width="19.42578125" style="68" customWidth="1"/>
    <col min="14" max="14" width="17.42578125" style="68" customWidth="1"/>
    <col min="15" max="15" width="29.5703125" style="68" customWidth="1"/>
    <col min="16" max="16" width="23.7109375" style="68" customWidth="1"/>
    <col min="17" max="17" width="31.42578125" style="68" customWidth="1"/>
    <col min="18" max="16384" width="14.42578125" style="68"/>
  </cols>
  <sheetData>
    <row r="1" spans="1:16" ht="13.5" thickBot="1"/>
    <row r="2" spans="1:16" ht="25.5" customHeight="1" thickBot="1">
      <c r="B2" s="207" t="s">
        <v>105</v>
      </c>
      <c r="C2" s="208"/>
      <c r="D2" s="208"/>
      <c r="E2" s="208"/>
      <c r="F2" s="209"/>
    </row>
    <row r="3" spans="1:16" ht="18" customHeight="1">
      <c r="A3" s="75"/>
      <c r="B3" s="105" t="s">
        <v>106</v>
      </c>
      <c r="C3" s="75"/>
      <c r="D3" s="75"/>
      <c r="E3" s="75"/>
      <c r="F3" s="75"/>
      <c r="G3" s="75"/>
      <c r="H3" s="75"/>
      <c r="I3" s="75"/>
      <c r="J3" s="75"/>
      <c r="K3" s="140"/>
      <c r="L3" s="75"/>
      <c r="M3" s="75"/>
      <c r="N3" s="75"/>
      <c r="O3" s="75"/>
      <c r="P3" s="75"/>
    </row>
    <row r="4" spans="1:16" ht="13.5" customHeight="1" thickBot="1">
      <c r="A4" s="75"/>
      <c r="B4" s="105"/>
      <c r="C4" s="75"/>
      <c r="D4" s="75"/>
      <c r="E4" s="75"/>
      <c r="F4" s="75"/>
      <c r="G4" s="75"/>
      <c r="H4" s="75"/>
      <c r="I4" s="75"/>
      <c r="J4" s="75"/>
      <c r="K4" s="140"/>
      <c r="L4" s="75"/>
      <c r="M4" s="75"/>
      <c r="N4" s="75"/>
      <c r="O4" s="75"/>
      <c r="P4" s="75"/>
    </row>
    <row r="5" spans="1:16" ht="13.5" thickBot="1">
      <c r="A5" s="109" t="s">
        <v>71</v>
      </c>
      <c r="B5" s="109" t="s">
        <v>71</v>
      </c>
      <c r="C5" s="107" t="s">
        <v>70</v>
      </c>
      <c r="D5" s="109" t="s">
        <v>71</v>
      </c>
      <c r="E5" s="107" t="s">
        <v>70</v>
      </c>
      <c r="F5" s="210" t="s">
        <v>107</v>
      </c>
      <c r="G5" s="211"/>
      <c r="H5" s="211"/>
      <c r="I5" s="211"/>
      <c r="J5" s="212"/>
      <c r="K5" s="141" t="s">
        <v>72</v>
      </c>
      <c r="L5" s="109" t="s">
        <v>71</v>
      </c>
      <c r="M5" s="109" t="s">
        <v>71</v>
      </c>
      <c r="N5" s="109" t="s">
        <v>71</v>
      </c>
      <c r="O5" s="107" t="s">
        <v>70</v>
      </c>
    </row>
    <row r="6" spans="1:16" ht="46.5" customHeight="1">
      <c r="A6" s="92" t="s">
        <v>108</v>
      </c>
      <c r="B6" s="92" t="s">
        <v>109</v>
      </c>
      <c r="C6" s="93" t="s">
        <v>110</v>
      </c>
      <c r="D6" s="92" t="s">
        <v>111</v>
      </c>
      <c r="E6" s="92" t="s">
        <v>112</v>
      </c>
      <c r="F6" s="147" t="s">
        <v>113</v>
      </c>
      <c r="G6" s="148" t="s">
        <v>114</v>
      </c>
      <c r="H6" s="149" t="s">
        <v>115</v>
      </c>
      <c r="I6" s="149" t="s">
        <v>116</v>
      </c>
      <c r="J6" s="150" t="s">
        <v>117</v>
      </c>
      <c r="K6" s="142" t="s">
        <v>118</v>
      </c>
      <c r="L6" s="178" t="s">
        <v>119</v>
      </c>
      <c r="M6" s="93" t="s">
        <v>120</v>
      </c>
      <c r="N6" s="93" t="s">
        <v>121</v>
      </c>
      <c r="O6" s="93" t="s">
        <v>122</v>
      </c>
    </row>
    <row r="7" spans="1:16" ht="15.75" customHeight="1">
      <c r="A7" s="69"/>
      <c r="B7" s="71"/>
      <c r="C7" s="71"/>
      <c r="D7" s="70"/>
      <c r="E7" s="70"/>
      <c r="F7" s="78"/>
      <c r="G7" s="78"/>
      <c r="H7" s="78"/>
      <c r="I7" s="78"/>
      <c r="J7" s="78"/>
      <c r="K7" s="143">
        <f>SUM(F7:J7)</f>
        <v>0</v>
      </c>
      <c r="L7" s="77"/>
      <c r="M7" s="87"/>
      <c r="N7" s="87"/>
      <c r="O7" s="77"/>
    </row>
    <row r="8" spans="1:16" ht="15.75" customHeight="1">
      <c r="A8" s="69"/>
      <c r="B8" s="71"/>
      <c r="C8" s="71"/>
      <c r="D8" s="70"/>
      <c r="E8" s="70"/>
      <c r="F8" s="78"/>
      <c r="G8" s="78"/>
      <c r="H8" s="78"/>
      <c r="I8" s="78"/>
      <c r="J8" s="78"/>
      <c r="K8" s="143">
        <f t="shared" ref="K8:K71" si="0">SUM(F8:J8)</f>
        <v>0</v>
      </c>
      <c r="L8" s="69"/>
      <c r="M8" s="70"/>
      <c r="N8" s="70"/>
      <c r="O8" s="70"/>
    </row>
    <row r="9" spans="1:16" ht="15.75" customHeight="1">
      <c r="A9" s="69"/>
      <c r="B9" s="71"/>
      <c r="C9" s="71"/>
      <c r="D9" s="70"/>
      <c r="E9" s="70"/>
      <c r="F9" s="78"/>
      <c r="G9" s="78"/>
      <c r="H9" s="78"/>
      <c r="I9" s="78"/>
      <c r="J9" s="78"/>
      <c r="K9" s="143">
        <f t="shared" si="0"/>
        <v>0</v>
      </c>
      <c r="L9" s="69"/>
      <c r="M9" s="70"/>
      <c r="N9" s="70"/>
      <c r="O9" s="70"/>
    </row>
    <row r="10" spans="1:16" ht="15.75" customHeight="1">
      <c r="A10" s="69"/>
      <c r="B10" s="71"/>
      <c r="C10" s="71"/>
      <c r="D10" s="70"/>
      <c r="E10" s="70"/>
      <c r="F10" s="78"/>
      <c r="G10" s="78"/>
      <c r="H10" s="78"/>
      <c r="I10" s="78"/>
      <c r="J10" s="78"/>
      <c r="K10" s="143">
        <f t="shared" si="0"/>
        <v>0</v>
      </c>
      <c r="L10" s="69"/>
      <c r="M10" s="70"/>
      <c r="N10" s="70"/>
      <c r="O10" s="70"/>
    </row>
    <row r="11" spans="1:16" ht="15.75" customHeight="1">
      <c r="A11" s="69"/>
      <c r="B11" s="71"/>
      <c r="C11" s="71"/>
      <c r="D11" s="70"/>
      <c r="E11" s="70"/>
      <c r="F11" s="78"/>
      <c r="G11" s="78"/>
      <c r="H11" s="78"/>
      <c r="I11" s="78"/>
      <c r="J11" s="78"/>
      <c r="K11" s="143">
        <f t="shared" si="0"/>
        <v>0</v>
      </c>
      <c r="L11" s="69"/>
      <c r="M11" s="70"/>
      <c r="N11" s="70"/>
      <c r="O11" s="70"/>
    </row>
    <row r="12" spans="1:16" ht="15.75" customHeight="1">
      <c r="A12" s="69"/>
      <c r="B12" s="71"/>
      <c r="C12" s="71"/>
      <c r="D12" s="70"/>
      <c r="E12" s="70"/>
      <c r="F12" s="78"/>
      <c r="G12" s="78"/>
      <c r="H12" s="78"/>
      <c r="I12" s="78"/>
      <c r="J12" s="78"/>
      <c r="K12" s="143">
        <f t="shared" si="0"/>
        <v>0</v>
      </c>
      <c r="L12" s="70"/>
      <c r="M12" s="70"/>
      <c r="N12" s="70"/>
      <c r="O12" s="70"/>
    </row>
    <row r="13" spans="1:16" ht="15.75" customHeight="1">
      <c r="A13" s="69"/>
      <c r="B13" s="71"/>
      <c r="C13" s="71"/>
      <c r="D13" s="70"/>
      <c r="E13" s="70"/>
      <c r="F13" s="78"/>
      <c r="G13" s="78"/>
      <c r="H13" s="78"/>
      <c r="I13" s="78"/>
      <c r="J13" s="78"/>
      <c r="K13" s="143">
        <f t="shared" si="0"/>
        <v>0</v>
      </c>
      <c r="L13" s="69"/>
      <c r="M13" s="70"/>
      <c r="N13" s="70"/>
      <c r="O13" s="70"/>
    </row>
    <row r="14" spans="1:16" ht="15.75" customHeight="1">
      <c r="A14" s="69"/>
      <c r="B14" s="71"/>
      <c r="C14" s="71"/>
      <c r="D14" s="70"/>
      <c r="E14" s="70"/>
      <c r="F14" s="78"/>
      <c r="G14" s="78"/>
      <c r="H14" s="78"/>
      <c r="I14" s="78"/>
      <c r="J14" s="78"/>
      <c r="K14" s="143">
        <f t="shared" si="0"/>
        <v>0</v>
      </c>
      <c r="L14" s="69"/>
      <c r="M14" s="70"/>
      <c r="N14" s="70"/>
      <c r="O14" s="70"/>
    </row>
    <row r="15" spans="1:16" ht="15.75" customHeight="1">
      <c r="A15" s="69"/>
      <c r="B15" s="71"/>
      <c r="C15" s="71"/>
      <c r="D15" s="70"/>
      <c r="E15" s="70"/>
      <c r="F15" s="78"/>
      <c r="G15" s="78"/>
      <c r="H15" s="78"/>
      <c r="I15" s="78"/>
      <c r="J15" s="78"/>
      <c r="K15" s="143">
        <f t="shared" si="0"/>
        <v>0</v>
      </c>
      <c r="L15" s="69"/>
      <c r="M15" s="70"/>
      <c r="N15" s="70"/>
      <c r="O15" s="70"/>
    </row>
    <row r="16" spans="1:16" ht="15.75" customHeight="1">
      <c r="A16" s="69"/>
      <c r="B16" s="71"/>
      <c r="C16" s="71"/>
      <c r="D16" s="70"/>
      <c r="E16" s="70"/>
      <c r="F16" s="78"/>
      <c r="G16" s="78"/>
      <c r="H16" s="78"/>
      <c r="I16" s="78"/>
      <c r="J16" s="78"/>
      <c r="K16" s="143">
        <f t="shared" si="0"/>
        <v>0</v>
      </c>
      <c r="L16" s="69"/>
      <c r="M16" s="70"/>
      <c r="N16" s="70"/>
      <c r="O16" s="70"/>
    </row>
    <row r="17" spans="1:15" ht="15.75" customHeight="1">
      <c r="A17" s="69"/>
      <c r="B17" s="71"/>
      <c r="C17" s="71"/>
      <c r="D17" s="70"/>
      <c r="E17" s="70"/>
      <c r="F17" s="78"/>
      <c r="G17" s="78"/>
      <c r="H17" s="78"/>
      <c r="I17" s="78"/>
      <c r="J17" s="78"/>
      <c r="K17" s="143">
        <f t="shared" si="0"/>
        <v>0</v>
      </c>
      <c r="L17" s="69"/>
      <c r="M17" s="70"/>
      <c r="N17" s="70"/>
      <c r="O17" s="70"/>
    </row>
    <row r="18" spans="1:15" ht="15.75" customHeight="1">
      <c r="A18" s="69"/>
      <c r="B18" s="71"/>
      <c r="C18" s="71"/>
      <c r="D18" s="70"/>
      <c r="E18" s="70"/>
      <c r="F18" s="78"/>
      <c r="G18" s="78"/>
      <c r="H18" s="78"/>
      <c r="I18" s="78"/>
      <c r="J18" s="78"/>
      <c r="K18" s="143">
        <f t="shared" si="0"/>
        <v>0</v>
      </c>
      <c r="L18" s="69"/>
      <c r="M18" s="70"/>
      <c r="N18" s="70"/>
      <c r="O18" s="70"/>
    </row>
    <row r="19" spans="1:15" ht="15.75" customHeight="1">
      <c r="A19" s="69"/>
      <c r="B19" s="71"/>
      <c r="C19" s="71"/>
      <c r="D19" s="70"/>
      <c r="E19" s="70"/>
      <c r="F19" s="78"/>
      <c r="G19" s="78"/>
      <c r="H19" s="78"/>
      <c r="I19" s="78"/>
      <c r="J19" s="78"/>
      <c r="K19" s="143">
        <f t="shared" si="0"/>
        <v>0</v>
      </c>
      <c r="L19" s="69"/>
      <c r="M19" s="70"/>
      <c r="N19" s="70"/>
      <c r="O19" s="70"/>
    </row>
    <row r="20" spans="1:15" ht="15.75" customHeight="1">
      <c r="A20" s="69"/>
      <c r="B20" s="71"/>
      <c r="C20" s="71"/>
      <c r="D20" s="70"/>
      <c r="E20" s="70"/>
      <c r="F20" s="78"/>
      <c r="G20" s="78"/>
      <c r="H20" s="78"/>
      <c r="I20" s="78"/>
      <c r="J20" s="78"/>
      <c r="K20" s="143">
        <f t="shared" si="0"/>
        <v>0</v>
      </c>
      <c r="L20" s="69"/>
      <c r="M20" s="70"/>
      <c r="N20" s="70"/>
      <c r="O20" s="70"/>
    </row>
    <row r="21" spans="1:15" ht="15.75" customHeight="1">
      <c r="A21" s="69"/>
      <c r="B21" s="71"/>
      <c r="C21" s="71"/>
      <c r="D21" s="70"/>
      <c r="E21" s="70"/>
      <c r="F21" s="78"/>
      <c r="G21" s="78"/>
      <c r="H21" s="78"/>
      <c r="I21" s="78"/>
      <c r="J21" s="78"/>
      <c r="K21" s="143">
        <f t="shared" si="0"/>
        <v>0</v>
      </c>
      <c r="L21" s="69"/>
      <c r="M21" s="70"/>
      <c r="N21" s="70"/>
      <c r="O21" s="70"/>
    </row>
    <row r="22" spans="1:15" ht="15.75" customHeight="1">
      <c r="A22" s="69"/>
      <c r="B22" s="71"/>
      <c r="C22" s="71"/>
      <c r="D22" s="70"/>
      <c r="E22" s="70"/>
      <c r="F22" s="78"/>
      <c r="G22" s="78"/>
      <c r="H22" s="78"/>
      <c r="I22" s="78"/>
      <c r="J22" s="78"/>
      <c r="K22" s="143">
        <f t="shared" si="0"/>
        <v>0</v>
      </c>
      <c r="L22" s="69"/>
      <c r="M22" s="70"/>
      <c r="N22" s="70"/>
      <c r="O22" s="70"/>
    </row>
    <row r="23" spans="1:15" ht="15.75" customHeight="1">
      <c r="A23" s="69"/>
      <c r="B23" s="71"/>
      <c r="C23" s="71"/>
      <c r="D23" s="70"/>
      <c r="E23" s="70"/>
      <c r="F23" s="78"/>
      <c r="G23" s="78"/>
      <c r="H23" s="78"/>
      <c r="I23" s="78"/>
      <c r="J23" s="78"/>
      <c r="K23" s="143">
        <f t="shared" si="0"/>
        <v>0</v>
      </c>
      <c r="L23" s="69"/>
      <c r="M23" s="70"/>
      <c r="N23" s="70"/>
      <c r="O23" s="70"/>
    </row>
    <row r="24" spans="1:15" ht="15.75" customHeight="1">
      <c r="A24" s="69"/>
      <c r="B24" s="71"/>
      <c r="C24" s="71"/>
      <c r="D24" s="70"/>
      <c r="E24" s="70"/>
      <c r="F24" s="78"/>
      <c r="G24" s="78"/>
      <c r="H24" s="78"/>
      <c r="I24" s="78"/>
      <c r="J24" s="78"/>
      <c r="K24" s="143">
        <f t="shared" si="0"/>
        <v>0</v>
      </c>
      <c r="L24" s="69"/>
      <c r="M24" s="70"/>
      <c r="N24" s="70"/>
      <c r="O24" s="70"/>
    </row>
    <row r="25" spans="1:15" ht="15.75" customHeight="1">
      <c r="A25" s="69"/>
      <c r="B25" s="71"/>
      <c r="C25" s="71"/>
      <c r="D25" s="70"/>
      <c r="E25" s="70"/>
      <c r="F25" s="78"/>
      <c r="G25" s="78"/>
      <c r="H25" s="78"/>
      <c r="I25" s="78"/>
      <c r="J25" s="78"/>
      <c r="K25" s="143">
        <f t="shared" si="0"/>
        <v>0</v>
      </c>
      <c r="L25" s="69"/>
      <c r="M25" s="70"/>
      <c r="N25" s="70"/>
      <c r="O25" s="70"/>
    </row>
    <row r="26" spans="1:15" ht="15.75" customHeight="1">
      <c r="A26" s="69"/>
      <c r="B26" s="71"/>
      <c r="C26" s="71"/>
      <c r="D26" s="70"/>
      <c r="E26" s="70"/>
      <c r="F26" s="78"/>
      <c r="G26" s="78"/>
      <c r="H26" s="78"/>
      <c r="I26" s="78"/>
      <c r="J26" s="78"/>
      <c r="K26" s="143">
        <f t="shared" si="0"/>
        <v>0</v>
      </c>
      <c r="L26" s="69"/>
      <c r="M26" s="70"/>
      <c r="N26" s="70"/>
      <c r="O26" s="70"/>
    </row>
    <row r="27" spans="1:15" ht="15.75" customHeight="1">
      <c r="A27" s="69"/>
      <c r="B27" s="71"/>
      <c r="C27" s="71"/>
      <c r="D27" s="70"/>
      <c r="E27" s="70"/>
      <c r="F27" s="78"/>
      <c r="G27" s="78"/>
      <c r="H27" s="78"/>
      <c r="I27" s="78"/>
      <c r="J27" s="78"/>
      <c r="K27" s="143">
        <f t="shared" si="0"/>
        <v>0</v>
      </c>
      <c r="L27" s="69"/>
      <c r="M27" s="70"/>
      <c r="N27" s="70"/>
      <c r="O27" s="70"/>
    </row>
    <row r="28" spans="1:15" ht="15.75" customHeight="1">
      <c r="A28" s="69"/>
      <c r="B28" s="71"/>
      <c r="C28" s="71"/>
      <c r="D28" s="70"/>
      <c r="E28" s="70"/>
      <c r="F28" s="78"/>
      <c r="G28" s="78"/>
      <c r="H28" s="78"/>
      <c r="I28" s="78"/>
      <c r="J28" s="78"/>
      <c r="K28" s="143">
        <f t="shared" si="0"/>
        <v>0</v>
      </c>
      <c r="L28" s="69"/>
      <c r="M28" s="70"/>
      <c r="N28" s="70"/>
      <c r="O28" s="70"/>
    </row>
    <row r="29" spans="1:15" ht="15.75" customHeight="1">
      <c r="A29" s="69"/>
      <c r="B29" s="71"/>
      <c r="C29" s="71"/>
      <c r="D29" s="70"/>
      <c r="E29" s="70"/>
      <c r="F29" s="78"/>
      <c r="G29" s="78"/>
      <c r="H29" s="78"/>
      <c r="I29" s="78"/>
      <c r="J29" s="78"/>
      <c r="K29" s="143">
        <f t="shared" si="0"/>
        <v>0</v>
      </c>
      <c r="L29" s="69"/>
      <c r="M29" s="70"/>
      <c r="N29" s="70"/>
      <c r="O29" s="70"/>
    </row>
    <row r="30" spans="1:15" ht="15.75" customHeight="1">
      <c r="A30" s="69"/>
      <c r="B30" s="71"/>
      <c r="C30" s="71"/>
      <c r="D30" s="70"/>
      <c r="E30" s="70"/>
      <c r="F30" s="78"/>
      <c r="G30" s="78"/>
      <c r="H30" s="78"/>
      <c r="I30" s="78"/>
      <c r="J30" s="78"/>
      <c r="K30" s="143">
        <f t="shared" si="0"/>
        <v>0</v>
      </c>
      <c r="L30" s="69"/>
      <c r="M30" s="70"/>
      <c r="N30" s="70"/>
      <c r="O30" s="70"/>
    </row>
    <row r="31" spans="1:15" ht="15.75" customHeight="1">
      <c r="A31" s="69"/>
      <c r="B31" s="71"/>
      <c r="C31" s="71"/>
      <c r="D31" s="70"/>
      <c r="E31" s="70"/>
      <c r="F31" s="78"/>
      <c r="G31" s="78"/>
      <c r="H31" s="78"/>
      <c r="I31" s="78"/>
      <c r="J31" s="78"/>
      <c r="K31" s="143">
        <f t="shared" si="0"/>
        <v>0</v>
      </c>
      <c r="L31" s="69"/>
      <c r="M31" s="70"/>
      <c r="N31" s="70"/>
      <c r="O31" s="70"/>
    </row>
    <row r="32" spans="1:15" ht="15.75" customHeight="1">
      <c r="A32" s="69"/>
      <c r="B32" s="71"/>
      <c r="C32" s="71"/>
      <c r="D32" s="70"/>
      <c r="E32" s="70"/>
      <c r="F32" s="78"/>
      <c r="G32" s="78"/>
      <c r="H32" s="78"/>
      <c r="I32" s="78"/>
      <c r="J32" s="78"/>
      <c r="K32" s="143">
        <f t="shared" si="0"/>
        <v>0</v>
      </c>
      <c r="L32" s="69"/>
      <c r="M32" s="70"/>
      <c r="N32" s="70"/>
      <c r="O32" s="70"/>
    </row>
    <row r="33" spans="1:15" ht="15.75" customHeight="1">
      <c r="A33" s="69"/>
      <c r="B33" s="71"/>
      <c r="C33" s="71"/>
      <c r="D33" s="70"/>
      <c r="E33" s="70"/>
      <c r="F33" s="78"/>
      <c r="G33" s="78"/>
      <c r="H33" s="78"/>
      <c r="I33" s="78"/>
      <c r="J33" s="78"/>
      <c r="K33" s="143">
        <f t="shared" si="0"/>
        <v>0</v>
      </c>
      <c r="L33" s="69"/>
      <c r="M33" s="70"/>
      <c r="N33" s="70"/>
      <c r="O33" s="70"/>
    </row>
    <row r="34" spans="1:15" ht="15.75" customHeight="1">
      <c r="A34" s="69"/>
      <c r="B34" s="71"/>
      <c r="C34" s="71"/>
      <c r="D34" s="70"/>
      <c r="E34" s="70"/>
      <c r="F34" s="78"/>
      <c r="G34" s="78"/>
      <c r="H34" s="78"/>
      <c r="I34" s="78"/>
      <c r="J34" s="78"/>
      <c r="K34" s="143">
        <f t="shared" si="0"/>
        <v>0</v>
      </c>
      <c r="L34" s="70"/>
      <c r="M34" s="69"/>
      <c r="N34" s="69"/>
      <c r="O34" s="70"/>
    </row>
    <row r="35" spans="1:15" ht="15.75" customHeight="1">
      <c r="A35" s="69"/>
      <c r="B35" s="71"/>
      <c r="C35" s="71"/>
      <c r="D35" s="70"/>
      <c r="E35" s="70"/>
      <c r="F35" s="78"/>
      <c r="G35" s="78"/>
      <c r="H35" s="78"/>
      <c r="I35" s="78"/>
      <c r="J35" s="78"/>
      <c r="K35" s="143">
        <f t="shared" si="0"/>
        <v>0</v>
      </c>
      <c r="L35" s="70"/>
      <c r="M35" s="69"/>
      <c r="N35" s="69"/>
      <c r="O35" s="70"/>
    </row>
    <row r="36" spans="1:15" ht="15.75" customHeight="1">
      <c r="A36" s="69"/>
      <c r="B36" s="71"/>
      <c r="C36" s="71"/>
      <c r="D36" s="70"/>
      <c r="E36" s="70"/>
      <c r="F36" s="78"/>
      <c r="G36" s="78"/>
      <c r="H36" s="78"/>
      <c r="I36" s="78"/>
      <c r="J36" s="78"/>
      <c r="K36" s="143">
        <f t="shared" si="0"/>
        <v>0</v>
      </c>
      <c r="L36" s="69"/>
      <c r="M36" s="69"/>
      <c r="N36" s="69"/>
      <c r="O36" s="70"/>
    </row>
    <row r="37" spans="1:15" ht="15.75" customHeight="1">
      <c r="A37" s="69"/>
      <c r="B37" s="71"/>
      <c r="C37" s="71"/>
      <c r="D37" s="70"/>
      <c r="E37" s="70"/>
      <c r="F37" s="78"/>
      <c r="G37" s="78"/>
      <c r="H37" s="78"/>
      <c r="I37" s="78"/>
      <c r="J37" s="78"/>
      <c r="K37" s="143">
        <f t="shared" si="0"/>
        <v>0</v>
      </c>
      <c r="L37" s="69"/>
      <c r="M37" s="69"/>
      <c r="N37" s="69"/>
      <c r="O37" s="70"/>
    </row>
    <row r="38" spans="1:15" ht="15.75" customHeight="1">
      <c r="A38" s="69"/>
      <c r="B38" s="71"/>
      <c r="C38" s="71"/>
      <c r="D38" s="70"/>
      <c r="E38" s="70"/>
      <c r="F38" s="78"/>
      <c r="G38" s="78"/>
      <c r="H38" s="78"/>
      <c r="I38" s="78"/>
      <c r="J38" s="78"/>
      <c r="K38" s="143">
        <f t="shared" si="0"/>
        <v>0</v>
      </c>
      <c r="L38" s="69"/>
      <c r="M38" s="69"/>
      <c r="N38" s="69"/>
      <c r="O38" s="70"/>
    </row>
    <row r="39" spans="1:15" ht="15.75" customHeight="1">
      <c r="A39" s="69"/>
      <c r="B39" s="71"/>
      <c r="C39" s="71"/>
      <c r="D39" s="70"/>
      <c r="E39" s="70"/>
      <c r="F39" s="78"/>
      <c r="G39" s="78"/>
      <c r="H39" s="78"/>
      <c r="I39" s="78"/>
      <c r="J39" s="78"/>
      <c r="K39" s="143">
        <f t="shared" si="0"/>
        <v>0</v>
      </c>
      <c r="L39" s="69"/>
      <c r="M39" s="69"/>
      <c r="N39" s="69"/>
      <c r="O39" s="70"/>
    </row>
    <row r="40" spans="1:15" ht="15.75" customHeight="1">
      <c r="A40" s="69"/>
      <c r="B40" s="71"/>
      <c r="C40" s="71"/>
      <c r="D40" s="70"/>
      <c r="E40" s="70"/>
      <c r="F40" s="78"/>
      <c r="G40" s="78"/>
      <c r="H40" s="78"/>
      <c r="I40" s="78"/>
      <c r="J40" s="78"/>
      <c r="K40" s="143">
        <f t="shared" si="0"/>
        <v>0</v>
      </c>
      <c r="L40" s="69"/>
      <c r="M40" s="69"/>
      <c r="N40" s="69"/>
      <c r="O40" s="69"/>
    </row>
    <row r="41" spans="1:15" ht="15.75" customHeight="1">
      <c r="A41" s="69"/>
      <c r="B41" s="71"/>
      <c r="C41" s="71"/>
      <c r="D41" s="70"/>
      <c r="E41" s="70"/>
      <c r="F41" s="78"/>
      <c r="G41" s="78"/>
      <c r="H41" s="78"/>
      <c r="I41" s="78"/>
      <c r="J41" s="78"/>
      <c r="K41" s="143">
        <f t="shared" si="0"/>
        <v>0</v>
      </c>
      <c r="L41" s="69"/>
      <c r="M41" s="69"/>
      <c r="N41" s="69"/>
      <c r="O41" s="69"/>
    </row>
    <row r="42" spans="1:15" ht="15.75" customHeight="1">
      <c r="A42" s="69"/>
      <c r="B42" s="71"/>
      <c r="C42" s="71"/>
      <c r="D42" s="70"/>
      <c r="E42" s="70"/>
      <c r="F42" s="78"/>
      <c r="G42" s="78"/>
      <c r="H42" s="78"/>
      <c r="I42" s="78"/>
      <c r="J42" s="78"/>
      <c r="K42" s="143">
        <f t="shared" si="0"/>
        <v>0</v>
      </c>
      <c r="L42" s="69"/>
      <c r="M42" s="69"/>
      <c r="N42" s="69"/>
      <c r="O42" s="69"/>
    </row>
    <row r="43" spans="1:15" ht="15.75" customHeight="1">
      <c r="A43" s="69"/>
      <c r="B43" s="71"/>
      <c r="C43" s="71"/>
      <c r="D43" s="70"/>
      <c r="E43" s="70"/>
      <c r="F43" s="78"/>
      <c r="G43" s="78"/>
      <c r="H43" s="78"/>
      <c r="I43" s="78"/>
      <c r="J43" s="78"/>
      <c r="K43" s="143">
        <f t="shared" si="0"/>
        <v>0</v>
      </c>
      <c r="L43" s="69"/>
      <c r="M43" s="69"/>
      <c r="N43" s="69"/>
      <c r="O43" s="69"/>
    </row>
    <row r="44" spans="1:15" ht="15.75" customHeight="1">
      <c r="A44" s="69"/>
      <c r="B44" s="71"/>
      <c r="C44" s="71"/>
      <c r="D44" s="70"/>
      <c r="E44" s="70"/>
      <c r="F44" s="78"/>
      <c r="G44" s="78"/>
      <c r="H44" s="78"/>
      <c r="I44" s="78"/>
      <c r="J44" s="78"/>
      <c r="K44" s="143">
        <f t="shared" si="0"/>
        <v>0</v>
      </c>
      <c r="L44" s="69"/>
      <c r="M44" s="69"/>
      <c r="N44" s="69"/>
      <c r="O44" s="69"/>
    </row>
    <row r="45" spans="1:15" ht="15.75" customHeight="1">
      <c r="A45" s="69"/>
      <c r="B45" s="71"/>
      <c r="C45" s="71"/>
      <c r="D45" s="70"/>
      <c r="E45" s="70"/>
      <c r="F45" s="78"/>
      <c r="G45" s="78"/>
      <c r="H45" s="78"/>
      <c r="I45" s="78"/>
      <c r="J45" s="78"/>
      <c r="K45" s="143">
        <f t="shared" si="0"/>
        <v>0</v>
      </c>
      <c r="L45" s="69"/>
      <c r="M45" s="69"/>
      <c r="N45" s="69"/>
      <c r="O45" s="69"/>
    </row>
    <row r="46" spans="1:15" ht="15.75" customHeight="1">
      <c r="A46" s="69"/>
      <c r="B46" s="71"/>
      <c r="C46" s="71"/>
      <c r="D46" s="70"/>
      <c r="E46" s="70"/>
      <c r="F46" s="78"/>
      <c r="G46" s="78"/>
      <c r="H46" s="78"/>
      <c r="I46" s="78"/>
      <c r="J46" s="78"/>
      <c r="K46" s="143">
        <f t="shared" si="0"/>
        <v>0</v>
      </c>
      <c r="L46" s="69"/>
      <c r="M46" s="69"/>
      <c r="N46" s="69"/>
      <c r="O46" s="69"/>
    </row>
    <row r="47" spans="1:15" ht="15.75" customHeight="1">
      <c r="A47" s="69"/>
      <c r="B47" s="71"/>
      <c r="C47" s="71"/>
      <c r="D47" s="70"/>
      <c r="E47" s="70"/>
      <c r="F47" s="78"/>
      <c r="G47" s="78"/>
      <c r="H47" s="78"/>
      <c r="I47" s="78"/>
      <c r="J47" s="78"/>
      <c r="K47" s="143">
        <f t="shared" si="0"/>
        <v>0</v>
      </c>
      <c r="L47" s="69"/>
      <c r="M47" s="69"/>
      <c r="N47" s="69"/>
      <c r="O47" s="69"/>
    </row>
    <row r="48" spans="1:15" ht="15.75" customHeight="1">
      <c r="A48" s="69"/>
      <c r="B48" s="71"/>
      <c r="C48" s="71"/>
      <c r="D48" s="70"/>
      <c r="E48" s="70"/>
      <c r="F48" s="78"/>
      <c r="G48" s="78"/>
      <c r="H48" s="78"/>
      <c r="I48" s="78"/>
      <c r="J48" s="78"/>
      <c r="K48" s="143">
        <f t="shared" si="0"/>
        <v>0</v>
      </c>
      <c r="L48" s="69"/>
      <c r="M48" s="69"/>
      <c r="N48" s="69"/>
      <c r="O48" s="69"/>
    </row>
    <row r="49" spans="1:15" ht="15.75" customHeight="1">
      <c r="A49" s="69"/>
      <c r="B49" s="71"/>
      <c r="C49" s="71"/>
      <c r="D49" s="70"/>
      <c r="E49" s="70"/>
      <c r="F49" s="78"/>
      <c r="G49" s="78"/>
      <c r="H49" s="78"/>
      <c r="I49" s="78"/>
      <c r="J49" s="78"/>
      <c r="K49" s="143">
        <f t="shared" si="0"/>
        <v>0</v>
      </c>
      <c r="L49" s="69"/>
      <c r="M49" s="69"/>
      <c r="N49" s="69"/>
      <c r="O49" s="69"/>
    </row>
    <row r="50" spans="1:15" ht="15.75" customHeight="1">
      <c r="A50" s="69"/>
      <c r="B50" s="71"/>
      <c r="C50" s="71"/>
      <c r="D50" s="70"/>
      <c r="E50" s="70"/>
      <c r="F50" s="78"/>
      <c r="G50" s="78"/>
      <c r="H50" s="78"/>
      <c r="I50" s="78"/>
      <c r="J50" s="78"/>
      <c r="K50" s="143">
        <f t="shared" si="0"/>
        <v>0</v>
      </c>
      <c r="L50" s="69"/>
      <c r="M50" s="69"/>
      <c r="N50" s="69"/>
      <c r="O50" s="69"/>
    </row>
    <row r="51" spans="1:15" ht="15.75" customHeight="1">
      <c r="A51" s="69"/>
      <c r="B51" s="71"/>
      <c r="C51" s="71"/>
      <c r="D51" s="70"/>
      <c r="E51" s="70"/>
      <c r="F51" s="78"/>
      <c r="G51" s="78"/>
      <c r="H51" s="78"/>
      <c r="I51" s="78"/>
      <c r="J51" s="78"/>
      <c r="K51" s="143">
        <f t="shared" si="0"/>
        <v>0</v>
      </c>
      <c r="L51" s="70"/>
      <c r="M51" s="70"/>
      <c r="N51" s="70"/>
      <c r="O51" s="69"/>
    </row>
    <row r="52" spans="1:15" ht="15.75" customHeight="1">
      <c r="A52" s="69"/>
      <c r="B52" s="71"/>
      <c r="C52" s="71"/>
      <c r="D52" s="70"/>
      <c r="E52" s="70"/>
      <c r="F52" s="78"/>
      <c r="G52" s="78"/>
      <c r="H52" s="78"/>
      <c r="I52" s="78"/>
      <c r="J52" s="78"/>
      <c r="K52" s="143">
        <f t="shared" si="0"/>
        <v>0</v>
      </c>
      <c r="L52" s="70"/>
      <c r="M52" s="70"/>
      <c r="N52" s="70"/>
      <c r="O52" s="69"/>
    </row>
    <row r="53" spans="1:15" ht="15.75" customHeight="1">
      <c r="A53" s="69"/>
      <c r="B53" s="71"/>
      <c r="C53" s="71"/>
      <c r="D53" s="70"/>
      <c r="E53" s="70"/>
      <c r="F53" s="78"/>
      <c r="G53" s="78"/>
      <c r="H53" s="78"/>
      <c r="I53" s="78"/>
      <c r="J53" s="78"/>
      <c r="K53" s="143">
        <f t="shared" si="0"/>
        <v>0</v>
      </c>
      <c r="L53" s="70"/>
      <c r="M53" s="70"/>
      <c r="N53" s="70"/>
      <c r="O53" s="69"/>
    </row>
    <row r="54" spans="1:15" ht="15.75" customHeight="1">
      <c r="A54" s="69"/>
      <c r="B54" s="71"/>
      <c r="C54" s="71"/>
      <c r="D54" s="70"/>
      <c r="E54" s="70"/>
      <c r="F54" s="78"/>
      <c r="G54" s="78"/>
      <c r="H54" s="78"/>
      <c r="I54" s="78"/>
      <c r="J54" s="78"/>
      <c r="K54" s="143">
        <f t="shared" si="0"/>
        <v>0</v>
      </c>
      <c r="L54" s="69"/>
      <c r="M54" s="70"/>
      <c r="N54" s="70"/>
      <c r="O54" s="69"/>
    </row>
    <row r="55" spans="1:15" ht="15.75" customHeight="1">
      <c r="A55" s="69"/>
      <c r="B55" s="71"/>
      <c r="C55" s="71"/>
      <c r="D55" s="70"/>
      <c r="E55" s="70"/>
      <c r="F55" s="78"/>
      <c r="G55" s="78"/>
      <c r="H55" s="78"/>
      <c r="I55" s="78"/>
      <c r="J55" s="78"/>
      <c r="K55" s="143">
        <f t="shared" si="0"/>
        <v>0</v>
      </c>
      <c r="L55" s="70"/>
      <c r="M55" s="70"/>
      <c r="N55" s="70"/>
      <c r="O55" s="69"/>
    </row>
    <row r="56" spans="1:15" ht="15.75" customHeight="1">
      <c r="A56" s="69"/>
      <c r="B56" s="71"/>
      <c r="C56" s="71"/>
      <c r="D56" s="70"/>
      <c r="E56" s="70"/>
      <c r="F56" s="78"/>
      <c r="G56" s="78"/>
      <c r="H56" s="78"/>
      <c r="I56" s="78"/>
      <c r="J56" s="78"/>
      <c r="K56" s="143">
        <f t="shared" si="0"/>
        <v>0</v>
      </c>
      <c r="L56" s="69"/>
      <c r="M56" s="70"/>
      <c r="N56" s="70"/>
      <c r="O56" s="69"/>
    </row>
    <row r="57" spans="1:15" ht="15.75" customHeight="1">
      <c r="A57" s="69"/>
      <c r="B57" s="71"/>
      <c r="C57" s="71"/>
      <c r="D57" s="70"/>
      <c r="E57" s="70"/>
      <c r="F57" s="78"/>
      <c r="G57" s="78"/>
      <c r="H57" s="78"/>
      <c r="I57" s="78"/>
      <c r="J57" s="78"/>
      <c r="K57" s="143">
        <f t="shared" si="0"/>
        <v>0</v>
      </c>
      <c r="L57" s="70"/>
      <c r="M57" s="70"/>
      <c r="N57" s="70"/>
      <c r="O57" s="69"/>
    </row>
    <row r="58" spans="1:15" ht="15.75" customHeight="1">
      <c r="A58" s="69"/>
      <c r="B58" s="71"/>
      <c r="C58" s="71"/>
      <c r="D58" s="70"/>
      <c r="E58" s="70"/>
      <c r="F58" s="78"/>
      <c r="G58" s="78"/>
      <c r="H58" s="78"/>
      <c r="I58" s="78"/>
      <c r="J58" s="78"/>
      <c r="K58" s="143">
        <f t="shared" si="0"/>
        <v>0</v>
      </c>
      <c r="L58" s="70"/>
      <c r="M58" s="70"/>
      <c r="N58" s="70"/>
      <c r="O58" s="69"/>
    </row>
    <row r="59" spans="1:15" ht="15.75" customHeight="1">
      <c r="A59" s="69"/>
      <c r="B59" s="71"/>
      <c r="C59" s="71"/>
      <c r="D59" s="70"/>
      <c r="E59" s="70"/>
      <c r="F59" s="78"/>
      <c r="G59" s="78"/>
      <c r="H59" s="78"/>
      <c r="I59" s="78"/>
      <c r="J59" s="78"/>
      <c r="K59" s="143">
        <f t="shared" si="0"/>
        <v>0</v>
      </c>
      <c r="L59" s="70"/>
      <c r="M59" s="70"/>
      <c r="N59" s="70"/>
      <c r="O59" s="69"/>
    </row>
    <row r="60" spans="1:15" ht="15.75" customHeight="1">
      <c r="A60" s="69"/>
      <c r="B60" s="71"/>
      <c r="C60" s="71"/>
      <c r="D60" s="70"/>
      <c r="E60" s="70"/>
      <c r="F60" s="78"/>
      <c r="G60" s="78"/>
      <c r="H60" s="78"/>
      <c r="I60" s="78"/>
      <c r="J60" s="78"/>
      <c r="K60" s="143">
        <f t="shared" si="0"/>
        <v>0</v>
      </c>
      <c r="L60" s="70"/>
      <c r="M60" s="70"/>
      <c r="N60" s="70"/>
      <c r="O60" s="69"/>
    </row>
    <row r="61" spans="1:15" ht="15.75" customHeight="1">
      <c r="A61" s="69"/>
      <c r="B61" s="71"/>
      <c r="C61" s="71"/>
      <c r="D61" s="70"/>
      <c r="E61" s="70"/>
      <c r="F61" s="78"/>
      <c r="G61" s="78"/>
      <c r="H61" s="78"/>
      <c r="I61" s="78"/>
      <c r="J61" s="78"/>
      <c r="K61" s="143">
        <f t="shared" si="0"/>
        <v>0</v>
      </c>
      <c r="L61" s="70"/>
      <c r="M61" s="70"/>
      <c r="N61" s="70"/>
      <c r="O61" s="69"/>
    </row>
    <row r="62" spans="1:15" ht="15.75" customHeight="1">
      <c r="A62" s="69"/>
      <c r="B62" s="71"/>
      <c r="C62" s="71"/>
      <c r="D62" s="70"/>
      <c r="E62" s="70"/>
      <c r="F62" s="78"/>
      <c r="G62" s="78"/>
      <c r="H62" s="78"/>
      <c r="I62" s="78"/>
      <c r="J62" s="78"/>
      <c r="K62" s="143">
        <f t="shared" si="0"/>
        <v>0</v>
      </c>
      <c r="L62" s="70"/>
      <c r="M62" s="70"/>
      <c r="N62" s="70"/>
      <c r="O62" s="69"/>
    </row>
    <row r="63" spans="1:15" ht="15.75" customHeight="1">
      <c r="A63" s="69"/>
      <c r="B63" s="71"/>
      <c r="C63" s="71"/>
      <c r="D63" s="70"/>
      <c r="E63" s="70"/>
      <c r="F63" s="78"/>
      <c r="G63" s="78"/>
      <c r="H63" s="78"/>
      <c r="I63" s="78"/>
      <c r="J63" s="78"/>
      <c r="K63" s="143">
        <f t="shared" si="0"/>
        <v>0</v>
      </c>
      <c r="L63" s="70"/>
      <c r="M63" s="70"/>
      <c r="N63" s="70"/>
      <c r="O63" s="69"/>
    </row>
    <row r="64" spans="1:15" ht="15.75" customHeight="1">
      <c r="A64" s="69"/>
      <c r="B64" s="71"/>
      <c r="C64" s="71"/>
      <c r="D64" s="70"/>
      <c r="E64" s="70"/>
      <c r="F64" s="78"/>
      <c r="G64" s="78"/>
      <c r="H64" s="78"/>
      <c r="I64" s="78"/>
      <c r="J64" s="78"/>
      <c r="K64" s="143">
        <f t="shared" si="0"/>
        <v>0</v>
      </c>
      <c r="L64" s="70"/>
      <c r="M64" s="70"/>
      <c r="N64" s="70"/>
      <c r="O64" s="69"/>
    </row>
    <row r="65" spans="1:15" ht="15.75" customHeight="1">
      <c r="A65" s="69"/>
      <c r="B65" s="71"/>
      <c r="C65" s="71"/>
      <c r="D65" s="70"/>
      <c r="E65" s="70"/>
      <c r="F65" s="78"/>
      <c r="G65" s="78"/>
      <c r="H65" s="78"/>
      <c r="I65" s="78"/>
      <c r="J65" s="78"/>
      <c r="K65" s="143">
        <f t="shared" si="0"/>
        <v>0</v>
      </c>
      <c r="L65" s="70"/>
      <c r="M65" s="70"/>
      <c r="N65" s="70"/>
      <c r="O65" s="69"/>
    </row>
    <row r="66" spans="1:15" ht="15.75" customHeight="1">
      <c r="A66" s="69"/>
      <c r="B66" s="71"/>
      <c r="C66" s="71"/>
      <c r="D66" s="70"/>
      <c r="E66" s="70"/>
      <c r="F66" s="78"/>
      <c r="G66" s="78"/>
      <c r="H66" s="78"/>
      <c r="I66" s="78"/>
      <c r="J66" s="78"/>
      <c r="K66" s="143">
        <f t="shared" si="0"/>
        <v>0</v>
      </c>
      <c r="L66" s="70"/>
      <c r="M66" s="70"/>
      <c r="N66" s="70"/>
      <c r="O66" s="69"/>
    </row>
    <row r="67" spans="1:15" ht="15.75" customHeight="1">
      <c r="A67" s="69"/>
      <c r="B67" s="71"/>
      <c r="C67" s="71"/>
      <c r="D67" s="70"/>
      <c r="E67" s="70"/>
      <c r="F67" s="78"/>
      <c r="G67" s="78"/>
      <c r="H67" s="78"/>
      <c r="I67" s="78"/>
      <c r="J67" s="78"/>
      <c r="K67" s="143">
        <f t="shared" si="0"/>
        <v>0</v>
      </c>
      <c r="L67" s="70"/>
      <c r="M67" s="70"/>
      <c r="N67" s="70"/>
      <c r="O67" s="69"/>
    </row>
    <row r="68" spans="1:15" ht="15.75" customHeight="1">
      <c r="A68" s="69"/>
      <c r="B68" s="71"/>
      <c r="C68" s="71"/>
      <c r="D68" s="70"/>
      <c r="E68" s="70"/>
      <c r="F68" s="78"/>
      <c r="G68" s="78"/>
      <c r="H68" s="78"/>
      <c r="I68" s="78"/>
      <c r="J68" s="78"/>
      <c r="K68" s="143">
        <f t="shared" si="0"/>
        <v>0</v>
      </c>
      <c r="L68" s="70"/>
      <c r="M68" s="70"/>
      <c r="N68" s="70"/>
      <c r="O68" s="69"/>
    </row>
    <row r="69" spans="1:15" ht="15.75" customHeight="1">
      <c r="A69" s="69"/>
      <c r="B69" s="71"/>
      <c r="C69" s="71"/>
      <c r="D69" s="70"/>
      <c r="E69" s="70"/>
      <c r="F69" s="78"/>
      <c r="G69" s="78"/>
      <c r="H69" s="78"/>
      <c r="I69" s="78"/>
      <c r="J69" s="78"/>
      <c r="K69" s="143">
        <f t="shared" si="0"/>
        <v>0</v>
      </c>
      <c r="L69" s="70"/>
      <c r="M69" s="70"/>
      <c r="N69" s="70"/>
      <c r="O69" s="69"/>
    </row>
    <row r="70" spans="1:15" ht="15.75" customHeight="1">
      <c r="A70" s="69"/>
      <c r="B70" s="71"/>
      <c r="C70" s="71"/>
      <c r="D70" s="70"/>
      <c r="E70" s="70"/>
      <c r="F70" s="78"/>
      <c r="G70" s="78"/>
      <c r="H70" s="78"/>
      <c r="I70" s="78"/>
      <c r="J70" s="78"/>
      <c r="K70" s="143">
        <f t="shared" si="0"/>
        <v>0</v>
      </c>
      <c r="L70" s="70"/>
      <c r="M70" s="70"/>
      <c r="N70" s="70"/>
      <c r="O70" s="69"/>
    </row>
    <row r="71" spans="1:15" ht="15.75" customHeight="1">
      <c r="A71" s="69"/>
      <c r="B71" s="71"/>
      <c r="C71" s="71"/>
      <c r="D71" s="70"/>
      <c r="E71" s="70"/>
      <c r="F71" s="78"/>
      <c r="G71" s="78"/>
      <c r="H71" s="78"/>
      <c r="I71" s="78"/>
      <c r="J71" s="78"/>
      <c r="K71" s="143">
        <f t="shared" si="0"/>
        <v>0</v>
      </c>
      <c r="L71" s="70"/>
      <c r="M71" s="70"/>
      <c r="N71" s="70"/>
      <c r="O71" s="69"/>
    </row>
    <row r="72" spans="1:15" ht="15.75" customHeight="1">
      <c r="A72" s="69"/>
      <c r="B72" s="71"/>
      <c r="C72" s="71"/>
      <c r="D72" s="70"/>
      <c r="E72" s="70"/>
      <c r="F72" s="78"/>
      <c r="G72" s="78"/>
      <c r="H72" s="78"/>
      <c r="I72" s="78"/>
      <c r="J72" s="78"/>
      <c r="K72" s="143">
        <f t="shared" ref="K72:K111" si="1">SUM(F72:J72)</f>
        <v>0</v>
      </c>
      <c r="L72" s="70"/>
      <c r="M72" s="70"/>
      <c r="N72" s="70"/>
      <c r="O72" s="69"/>
    </row>
    <row r="73" spans="1:15" ht="15.75" customHeight="1">
      <c r="A73" s="69"/>
      <c r="B73" s="71"/>
      <c r="C73" s="71"/>
      <c r="D73" s="70"/>
      <c r="E73" s="70"/>
      <c r="F73" s="78"/>
      <c r="G73" s="78"/>
      <c r="H73" s="78"/>
      <c r="I73" s="78"/>
      <c r="J73" s="78"/>
      <c r="K73" s="143">
        <f t="shared" si="1"/>
        <v>0</v>
      </c>
      <c r="L73" s="72"/>
      <c r="M73" s="70"/>
      <c r="N73" s="70"/>
      <c r="O73" s="69"/>
    </row>
    <row r="74" spans="1:15" ht="15.75" customHeight="1">
      <c r="A74" s="69"/>
      <c r="B74" s="71"/>
      <c r="C74" s="71"/>
      <c r="D74" s="70"/>
      <c r="E74" s="70"/>
      <c r="F74" s="78"/>
      <c r="G74" s="78"/>
      <c r="H74" s="78"/>
      <c r="I74" s="78"/>
      <c r="J74" s="78"/>
      <c r="K74" s="143">
        <f t="shared" si="1"/>
        <v>0</v>
      </c>
      <c r="L74" s="72"/>
      <c r="M74" s="70"/>
      <c r="N74" s="70"/>
      <c r="O74" s="69"/>
    </row>
    <row r="75" spans="1:15" ht="15.75" customHeight="1">
      <c r="A75" s="69"/>
      <c r="B75" s="71"/>
      <c r="C75" s="71"/>
      <c r="D75" s="70"/>
      <c r="E75" s="70"/>
      <c r="F75" s="78"/>
      <c r="G75" s="78"/>
      <c r="H75" s="78"/>
      <c r="I75" s="78"/>
      <c r="J75" s="78"/>
      <c r="K75" s="143">
        <f t="shared" si="1"/>
        <v>0</v>
      </c>
      <c r="L75" s="72"/>
      <c r="M75" s="70"/>
      <c r="N75" s="70"/>
      <c r="O75" s="69"/>
    </row>
    <row r="76" spans="1:15" ht="15.75" customHeight="1">
      <c r="A76" s="69"/>
      <c r="B76" s="71"/>
      <c r="C76" s="71"/>
      <c r="D76" s="70"/>
      <c r="E76" s="70"/>
      <c r="F76" s="78"/>
      <c r="G76" s="78"/>
      <c r="H76" s="78"/>
      <c r="I76" s="78"/>
      <c r="J76" s="78"/>
      <c r="K76" s="143">
        <f t="shared" si="1"/>
        <v>0</v>
      </c>
      <c r="L76" s="72"/>
      <c r="M76" s="70"/>
      <c r="N76" s="70"/>
      <c r="O76" s="69"/>
    </row>
    <row r="77" spans="1:15" ht="15.75" customHeight="1">
      <c r="A77" s="69"/>
      <c r="B77" s="71"/>
      <c r="C77" s="71"/>
      <c r="D77" s="70"/>
      <c r="E77" s="70"/>
      <c r="F77" s="78"/>
      <c r="G77" s="78"/>
      <c r="H77" s="78"/>
      <c r="I77" s="78"/>
      <c r="J77" s="78"/>
      <c r="K77" s="143">
        <f t="shared" si="1"/>
        <v>0</v>
      </c>
      <c r="L77" s="72"/>
      <c r="M77" s="70"/>
      <c r="N77" s="70"/>
      <c r="O77" s="69"/>
    </row>
    <row r="78" spans="1:15" ht="15.75" customHeight="1">
      <c r="A78" s="69"/>
      <c r="B78" s="71"/>
      <c r="C78" s="71"/>
      <c r="D78" s="70"/>
      <c r="E78" s="70"/>
      <c r="F78" s="78"/>
      <c r="G78" s="78"/>
      <c r="H78" s="78"/>
      <c r="I78" s="78"/>
      <c r="J78" s="78"/>
      <c r="K78" s="143">
        <f t="shared" si="1"/>
        <v>0</v>
      </c>
      <c r="L78" s="72"/>
      <c r="M78" s="70"/>
      <c r="N78" s="70"/>
      <c r="O78" s="69"/>
    </row>
    <row r="79" spans="1:15" ht="15.75" customHeight="1">
      <c r="A79" s="69"/>
      <c r="B79" s="71"/>
      <c r="C79" s="71"/>
      <c r="D79" s="70"/>
      <c r="E79" s="70"/>
      <c r="F79" s="78"/>
      <c r="G79" s="78"/>
      <c r="H79" s="78"/>
      <c r="I79" s="78"/>
      <c r="J79" s="78"/>
      <c r="K79" s="143">
        <f t="shared" si="1"/>
        <v>0</v>
      </c>
      <c r="L79" s="72"/>
      <c r="M79" s="70"/>
      <c r="N79" s="70"/>
      <c r="O79" s="69"/>
    </row>
    <row r="80" spans="1:15" ht="15.75" customHeight="1">
      <c r="A80" s="69"/>
      <c r="B80" s="71"/>
      <c r="C80" s="71"/>
      <c r="D80" s="70"/>
      <c r="E80" s="70"/>
      <c r="F80" s="78"/>
      <c r="G80" s="78"/>
      <c r="H80" s="78"/>
      <c r="I80" s="78"/>
      <c r="J80" s="78"/>
      <c r="K80" s="143">
        <f t="shared" si="1"/>
        <v>0</v>
      </c>
      <c r="L80" s="72"/>
      <c r="M80" s="70"/>
      <c r="N80" s="70"/>
      <c r="O80" s="69"/>
    </row>
    <row r="81" spans="1:15" ht="15.75" customHeight="1">
      <c r="A81" s="69"/>
      <c r="B81" s="71"/>
      <c r="C81" s="71"/>
      <c r="D81" s="70"/>
      <c r="E81" s="70"/>
      <c r="F81" s="78"/>
      <c r="G81" s="78"/>
      <c r="H81" s="78"/>
      <c r="I81" s="78"/>
      <c r="J81" s="78"/>
      <c r="K81" s="143">
        <f t="shared" si="1"/>
        <v>0</v>
      </c>
      <c r="L81" s="72"/>
      <c r="M81" s="70"/>
      <c r="N81" s="70"/>
      <c r="O81" s="69"/>
    </row>
    <row r="82" spans="1:15" ht="15.75" customHeight="1">
      <c r="A82" s="69"/>
      <c r="B82" s="71"/>
      <c r="C82" s="71"/>
      <c r="D82" s="70"/>
      <c r="E82" s="70"/>
      <c r="F82" s="78"/>
      <c r="G82" s="78"/>
      <c r="H82" s="78"/>
      <c r="I82" s="78"/>
      <c r="J82" s="78"/>
      <c r="K82" s="143">
        <f t="shared" si="1"/>
        <v>0</v>
      </c>
      <c r="L82" s="72"/>
      <c r="M82" s="70"/>
      <c r="N82" s="70"/>
      <c r="O82" s="69"/>
    </row>
    <row r="83" spans="1:15" ht="15.75" customHeight="1">
      <c r="A83" s="69"/>
      <c r="B83" s="71"/>
      <c r="C83" s="71"/>
      <c r="D83" s="70"/>
      <c r="E83" s="70"/>
      <c r="F83" s="78"/>
      <c r="G83" s="78"/>
      <c r="H83" s="78"/>
      <c r="I83" s="78"/>
      <c r="J83" s="78"/>
      <c r="K83" s="143">
        <f t="shared" si="1"/>
        <v>0</v>
      </c>
      <c r="L83" s="72"/>
      <c r="M83" s="70"/>
      <c r="N83" s="70"/>
      <c r="O83" s="69"/>
    </row>
    <row r="84" spans="1:15" ht="15.75" customHeight="1">
      <c r="A84" s="69"/>
      <c r="B84" s="71"/>
      <c r="C84" s="71"/>
      <c r="D84" s="70"/>
      <c r="E84" s="70"/>
      <c r="F84" s="78"/>
      <c r="G84" s="78"/>
      <c r="H84" s="78"/>
      <c r="I84" s="78"/>
      <c r="J84" s="78"/>
      <c r="K84" s="143">
        <f t="shared" si="1"/>
        <v>0</v>
      </c>
      <c r="L84" s="72"/>
      <c r="M84" s="70"/>
      <c r="N84" s="70"/>
      <c r="O84" s="69"/>
    </row>
    <row r="85" spans="1:15" ht="15.75" customHeight="1">
      <c r="A85" s="69"/>
      <c r="B85" s="71"/>
      <c r="C85" s="71"/>
      <c r="D85" s="70"/>
      <c r="E85" s="70"/>
      <c r="F85" s="78"/>
      <c r="G85" s="78"/>
      <c r="H85" s="78"/>
      <c r="I85" s="78"/>
      <c r="J85" s="78"/>
      <c r="K85" s="143">
        <f t="shared" si="1"/>
        <v>0</v>
      </c>
      <c r="L85" s="72"/>
      <c r="M85" s="70"/>
      <c r="N85" s="70"/>
      <c r="O85" s="69"/>
    </row>
    <row r="86" spans="1:15" ht="15.75" customHeight="1">
      <c r="A86" s="69"/>
      <c r="B86" s="71"/>
      <c r="C86" s="71"/>
      <c r="D86" s="70"/>
      <c r="E86" s="70"/>
      <c r="F86" s="78"/>
      <c r="G86" s="78"/>
      <c r="H86" s="78"/>
      <c r="I86" s="78"/>
      <c r="J86" s="78"/>
      <c r="K86" s="143">
        <f t="shared" si="1"/>
        <v>0</v>
      </c>
      <c r="L86" s="72"/>
      <c r="M86" s="70"/>
      <c r="N86" s="70"/>
      <c r="O86" s="69"/>
    </row>
    <row r="87" spans="1:15" ht="15.75" customHeight="1">
      <c r="A87" s="69"/>
      <c r="B87" s="71"/>
      <c r="C87" s="71"/>
      <c r="D87" s="70"/>
      <c r="E87" s="70"/>
      <c r="F87" s="78"/>
      <c r="G87" s="78"/>
      <c r="H87" s="78"/>
      <c r="I87" s="78"/>
      <c r="J87" s="78"/>
      <c r="K87" s="143">
        <f t="shared" si="1"/>
        <v>0</v>
      </c>
      <c r="L87" s="72"/>
      <c r="M87" s="70"/>
      <c r="N87" s="70"/>
      <c r="O87" s="69"/>
    </row>
    <row r="88" spans="1:15" ht="15.75" customHeight="1">
      <c r="A88" s="69"/>
      <c r="B88" s="71"/>
      <c r="C88" s="71"/>
      <c r="D88" s="70"/>
      <c r="E88" s="70"/>
      <c r="F88" s="78"/>
      <c r="G88" s="78"/>
      <c r="H88" s="78"/>
      <c r="I88" s="78"/>
      <c r="J88" s="78"/>
      <c r="K88" s="143">
        <f t="shared" si="1"/>
        <v>0</v>
      </c>
      <c r="L88" s="72"/>
      <c r="M88" s="70"/>
      <c r="N88" s="70"/>
      <c r="O88" s="69"/>
    </row>
    <row r="89" spans="1:15" ht="15.75" customHeight="1">
      <c r="A89" s="69"/>
      <c r="B89" s="71"/>
      <c r="C89" s="71"/>
      <c r="D89" s="70"/>
      <c r="E89" s="70"/>
      <c r="F89" s="78"/>
      <c r="G89" s="78"/>
      <c r="H89" s="78"/>
      <c r="I89" s="78"/>
      <c r="J89" s="78"/>
      <c r="K89" s="143">
        <f t="shared" si="1"/>
        <v>0</v>
      </c>
      <c r="L89" s="72"/>
      <c r="M89" s="70"/>
      <c r="N89" s="70"/>
      <c r="O89" s="69"/>
    </row>
    <row r="90" spans="1:15" ht="15.75" customHeight="1">
      <c r="A90" s="69"/>
      <c r="B90" s="71"/>
      <c r="C90" s="71"/>
      <c r="D90" s="70"/>
      <c r="E90" s="70"/>
      <c r="F90" s="78"/>
      <c r="G90" s="78"/>
      <c r="H90" s="78"/>
      <c r="I90" s="78"/>
      <c r="J90" s="78"/>
      <c r="K90" s="143">
        <f t="shared" si="1"/>
        <v>0</v>
      </c>
      <c r="L90" s="72"/>
      <c r="M90" s="70"/>
      <c r="N90" s="70"/>
      <c r="O90" s="69"/>
    </row>
    <row r="91" spans="1:15" ht="15.75" customHeight="1">
      <c r="A91" s="69"/>
      <c r="B91" s="71"/>
      <c r="C91" s="71"/>
      <c r="D91" s="70"/>
      <c r="E91" s="70"/>
      <c r="F91" s="78"/>
      <c r="G91" s="78"/>
      <c r="H91" s="78"/>
      <c r="I91" s="78"/>
      <c r="J91" s="78"/>
      <c r="K91" s="143">
        <f t="shared" si="1"/>
        <v>0</v>
      </c>
      <c r="L91" s="72"/>
      <c r="M91" s="70"/>
      <c r="N91" s="70"/>
      <c r="O91" s="69"/>
    </row>
    <row r="92" spans="1:15" ht="15.75" customHeight="1">
      <c r="A92" s="69"/>
      <c r="B92" s="71"/>
      <c r="C92" s="71"/>
      <c r="D92" s="70"/>
      <c r="E92" s="70"/>
      <c r="F92" s="78"/>
      <c r="G92" s="78"/>
      <c r="H92" s="78"/>
      <c r="I92" s="78"/>
      <c r="J92" s="78"/>
      <c r="K92" s="143">
        <f t="shared" si="1"/>
        <v>0</v>
      </c>
      <c r="L92" s="72"/>
      <c r="M92" s="70"/>
      <c r="N92" s="70"/>
      <c r="O92" s="69"/>
    </row>
    <row r="93" spans="1:15" ht="15.75" customHeight="1">
      <c r="A93" s="69"/>
      <c r="B93" s="71"/>
      <c r="C93" s="71"/>
      <c r="D93" s="70"/>
      <c r="E93" s="70"/>
      <c r="F93" s="78"/>
      <c r="G93" s="78"/>
      <c r="H93" s="78"/>
      <c r="I93" s="78"/>
      <c r="J93" s="78"/>
      <c r="K93" s="143">
        <f t="shared" si="1"/>
        <v>0</v>
      </c>
      <c r="L93" s="72"/>
      <c r="M93" s="70"/>
      <c r="N93" s="70"/>
      <c r="O93" s="69"/>
    </row>
    <row r="94" spans="1:15" ht="15.75" customHeight="1">
      <c r="A94" s="69"/>
      <c r="B94" s="71"/>
      <c r="C94" s="71"/>
      <c r="D94" s="70"/>
      <c r="E94" s="70"/>
      <c r="F94" s="78"/>
      <c r="G94" s="78"/>
      <c r="H94" s="78"/>
      <c r="I94" s="78"/>
      <c r="J94" s="78"/>
      <c r="K94" s="143">
        <f t="shared" si="1"/>
        <v>0</v>
      </c>
      <c r="L94" s="72"/>
      <c r="M94" s="70"/>
      <c r="N94" s="70"/>
      <c r="O94" s="69"/>
    </row>
    <row r="95" spans="1:15" ht="15.75" customHeight="1">
      <c r="A95" s="69"/>
      <c r="B95" s="71"/>
      <c r="C95" s="71"/>
      <c r="D95" s="70"/>
      <c r="E95" s="70"/>
      <c r="F95" s="78"/>
      <c r="G95" s="78"/>
      <c r="H95" s="78"/>
      <c r="I95" s="78"/>
      <c r="J95" s="78"/>
      <c r="K95" s="143">
        <f t="shared" si="1"/>
        <v>0</v>
      </c>
      <c r="L95" s="72"/>
      <c r="M95" s="70"/>
      <c r="N95" s="70"/>
      <c r="O95" s="69"/>
    </row>
    <row r="96" spans="1:15" ht="15.75" customHeight="1">
      <c r="A96" s="69"/>
      <c r="B96" s="71"/>
      <c r="C96" s="71"/>
      <c r="D96" s="70"/>
      <c r="E96" s="70"/>
      <c r="F96" s="78"/>
      <c r="G96" s="78"/>
      <c r="H96" s="78"/>
      <c r="I96" s="78"/>
      <c r="J96" s="78"/>
      <c r="K96" s="143">
        <f t="shared" si="1"/>
        <v>0</v>
      </c>
      <c r="L96" s="72"/>
      <c r="M96" s="70"/>
      <c r="N96" s="70"/>
      <c r="O96" s="69"/>
    </row>
    <row r="97" spans="1:16" ht="15.75" customHeight="1">
      <c r="A97" s="69"/>
      <c r="B97" s="71"/>
      <c r="C97" s="71"/>
      <c r="D97" s="70"/>
      <c r="E97" s="70"/>
      <c r="F97" s="78"/>
      <c r="G97" s="78"/>
      <c r="H97" s="78"/>
      <c r="I97" s="78"/>
      <c r="J97" s="78"/>
      <c r="K97" s="143">
        <f t="shared" si="1"/>
        <v>0</v>
      </c>
      <c r="L97" s="72"/>
      <c r="M97" s="70"/>
      <c r="N97" s="70"/>
      <c r="O97" s="69"/>
    </row>
    <row r="98" spans="1:16" ht="15.75" customHeight="1">
      <c r="A98" s="69"/>
      <c r="B98" s="71"/>
      <c r="C98" s="71"/>
      <c r="D98" s="70"/>
      <c r="E98" s="70"/>
      <c r="F98" s="78"/>
      <c r="G98" s="78"/>
      <c r="H98" s="78"/>
      <c r="I98" s="78"/>
      <c r="J98" s="78"/>
      <c r="K98" s="143">
        <f t="shared" si="1"/>
        <v>0</v>
      </c>
      <c r="L98" s="72"/>
      <c r="M98" s="70"/>
      <c r="N98" s="70"/>
      <c r="O98" s="69"/>
    </row>
    <row r="99" spans="1:16" ht="15.75" customHeight="1">
      <c r="A99" s="69"/>
      <c r="B99" s="71"/>
      <c r="C99" s="71"/>
      <c r="D99" s="70"/>
      <c r="E99" s="70"/>
      <c r="F99" s="78"/>
      <c r="G99" s="78"/>
      <c r="H99" s="78"/>
      <c r="I99" s="78"/>
      <c r="J99" s="78"/>
      <c r="K99" s="143">
        <f t="shared" si="1"/>
        <v>0</v>
      </c>
      <c r="L99" s="72"/>
      <c r="M99" s="70"/>
      <c r="N99" s="70"/>
      <c r="O99" s="69"/>
    </row>
    <row r="100" spans="1:16" ht="15.75" customHeight="1">
      <c r="A100" s="69"/>
      <c r="B100" s="71"/>
      <c r="C100" s="71"/>
      <c r="D100" s="70"/>
      <c r="E100" s="70"/>
      <c r="F100" s="78"/>
      <c r="G100" s="78"/>
      <c r="H100" s="78"/>
      <c r="I100" s="78"/>
      <c r="J100" s="78"/>
      <c r="K100" s="143">
        <f t="shared" si="1"/>
        <v>0</v>
      </c>
      <c r="L100" s="72"/>
      <c r="M100" s="70"/>
      <c r="N100" s="70"/>
      <c r="O100" s="69"/>
    </row>
    <row r="101" spans="1:16" ht="15.75" customHeight="1">
      <c r="A101" s="69"/>
      <c r="B101" s="71"/>
      <c r="C101" s="71"/>
      <c r="D101" s="70"/>
      <c r="E101" s="70"/>
      <c r="F101" s="78"/>
      <c r="G101" s="78"/>
      <c r="H101" s="78"/>
      <c r="I101" s="78"/>
      <c r="J101" s="78"/>
      <c r="K101" s="143">
        <f t="shared" si="1"/>
        <v>0</v>
      </c>
      <c r="L101" s="73"/>
      <c r="M101" s="73"/>
      <c r="N101" s="73"/>
      <c r="O101" s="69"/>
    </row>
    <row r="102" spans="1:16" ht="15.75" customHeight="1">
      <c r="A102" s="69"/>
      <c r="B102" s="71"/>
      <c r="C102" s="71"/>
      <c r="D102" s="70"/>
      <c r="E102" s="70"/>
      <c r="F102" s="78"/>
      <c r="G102" s="78"/>
      <c r="H102" s="78"/>
      <c r="I102" s="78"/>
      <c r="J102" s="78"/>
      <c r="K102" s="143">
        <f t="shared" si="1"/>
        <v>0</v>
      </c>
      <c r="L102" s="73"/>
      <c r="M102" s="73"/>
      <c r="N102" s="73"/>
      <c r="O102" s="69"/>
    </row>
    <row r="103" spans="1:16" ht="15.75" customHeight="1">
      <c r="A103" s="69"/>
      <c r="B103" s="71"/>
      <c r="C103" s="71"/>
      <c r="D103" s="70"/>
      <c r="E103" s="70"/>
      <c r="F103" s="78"/>
      <c r="G103" s="78"/>
      <c r="H103" s="78"/>
      <c r="I103" s="78"/>
      <c r="J103" s="78"/>
      <c r="K103" s="143">
        <f t="shared" si="1"/>
        <v>0</v>
      </c>
      <c r="L103" s="73"/>
      <c r="M103" s="73"/>
      <c r="N103" s="73"/>
      <c r="O103" s="69"/>
    </row>
    <row r="104" spans="1:16" ht="15.75" customHeight="1">
      <c r="A104" s="69"/>
      <c r="B104" s="71"/>
      <c r="C104" s="71"/>
      <c r="D104" s="70"/>
      <c r="E104" s="70"/>
      <c r="F104" s="78"/>
      <c r="G104" s="78"/>
      <c r="H104" s="78"/>
      <c r="I104" s="78"/>
      <c r="J104" s="78"/>
      <c r="K104" s="143">
        <f t="shared" si="1"/>
        <v>0</v>
      </c>
      <c r="L104" s="73"/>
      <c r="M104" s="73"/>
      <c r="N104" s="73"/>
      <c r="O104" s="69"/>
    </row>
    <row r="105" spans="1:16" ht="15.75" customHeight="1">
      <c r="A105" s="69"/>
      <c r="B105" s="71"/>
      <c r="C105" s="71"/>
      <c r="D105" s="70"/>
      <c r="E105" s="70"/>
      <c r="F105" s="78"/>
      <c r="G105" s="78"/>
      <c r="H105" s="78"/>
      <c r="I105" s="78"/>
      <c r="J105" s="78"/>
      <c r="K105" s="143">
        <f t="shared" si="1"/>
        <v>0</v>
      </c>
      <c r="L105" s="73"/>
      <c r="M105" s="73"/>
      <c r="N105" s="73"/>
      <c r="O105" s="69"/>
    </row>
    <row r="106" spans="1:16" ht="15.75" customHeight="1">
      <c r="A106" s="69"/>
      <c r="B106" s="71"/>
      <c r="C106" s="71"/>
      <c r="D106" s="70"/>
      <c r="E106" s="70"/>
      <c r="F106" s="78"/>
      <c r="G106" s="78"/>
      <c r="H106" s="78"/>
      <c r="I106" s="78"/>
      <c r="J106" s="78"/>
      <c r="K106" s="143">
        <f t="shared" si="1"/>
        <v>0</v>
      </c>
      <c r="L106" s="73"/>
      <c r="M106" s="73"/>
      <c r="N106" s="73"/>
      <c r="O106" s="69"/>
    </row>
    <row r="107" spans="1:16" ht="15.75" customHeight="1">
      <c r="A107" s="69"/>
      <c r="B107" s="71"/>
      <c r="C107" s="71"/>
      <c r="D107" s="70"/>
      <c r="E107" s="70"/>
      <c r="F107" s="78"/>
      <c r="G107" s="78"/>
      <c r="H107" s="78"/>
      <c r="I107" s="78"/>
      <c r="J107" s="78"/>
      <c r="K107" s="143">
        <f t="shared" si="1"/>
        <v>0</v>
      </c>
      <c r="L107" s="73"/>
      <c r="M107" s="73"/>
      <c r="N107" s="73"/>
      <c r="O107" s="69"/>
    </row>
    <row r="108" spans="1:16" ht="15.75" customHeight="1">
      <c r="A108" s="69"/>
      <c r="B108" s="71"/>
      <c r="C108" s="71"/>
      <c r="D108" s="70"/>
      <c r="E108" s="70"/>
      <c r="F108" s="78"/>
      <c r="G108" s="78"/>
      <c r="H108" s="78"/>
      <c r="I108" s="78"/>
      <c r="J108" s="78"/>
      <c r="K108" s="143">
        <f t="shared" si="1"/>
        <v>0</v>
      </c>
      <c r="L108" s="73"/>
      <c r="M108" s="73"/>
      <c r="N108" s="73"/>
      <c r="O108" s="69"/>
    </row>
    <row r="109" spans="1:16" ht="15.75" customHeight="1">
      <c r="A109" s="69"/>
      <c r="B109" s="71"/>
      <c r="C109" s="71"/>
      <c r="D109" s="70"/>
      <c r="E109" s="70"/>
      <c r="F109" s="78"/>
      <c r="G109" s="78"/>
      <c r="H109" s="78"/>
      <c r="I109" s="78"/>
      <c r="J109" s="78"/>
      <c r="K109" s="143">
        <f t="shared" si="1"/>
        <v>0</v>
      </c>
      <c r="L109" s="73"/>
      <c r="M109" s="73"/>
      <c r="N109" s="73"/>
      <c r="O109" s="69"/>
    </row>
    <row r="110" spans="1:16" ht="15.75" customHeight="1">
      <c r="A110" s="69"/>
      <c r="B110" s="71"/>
      <c r="C110" s="71"/>
      <c r="D110" s="70"/>
      <c r="E110" s="70"/>
      <c r="F110" s="78"/>
      <c r="G110" s="78"/>
      <c r="H110" s="78"/>
      <c r="I110" s="78"/>
      <c r="J110" s="78"/>
      <c r="K110" s="143">
        <f t="shared" si="1"/>
        <v>0</v>
      </c>
      <c r="L110" s="73"/>
      <c r="M110" s="73"/>
      <c r="N110" s="73"/>
      <c r="O110" s="69"/>
    </row>
    <row r="111" spans="1:16" ht="15.75" customHeight="1">
      <c r="A111" s="69"/>
      <c r="B111" s="71"/>
      <c r="C111" s="71"/>
      <c r="D111" s="70"/>
      <c r="E111" s="70"/>
      <c r="F111" s="78"/>
      <c r="G111" s="78"/>
      <c r="H111" s="78"/>
      <c r="I111" s="78"/>
      <c r="J111" s="78"/>
      <c r="K111" s="143">
        <f t="shared" si="1"/>
        <v>0</v>
      </c>
      <c r="L111" s="73"/>
      <c r="M111" s="73"/>
      <c r="N111" s="73"/>
      <c r="O111" s="69"/>
    </row>
    <row r="112" spans="1:16" ht="15.75" customHeight="1">
      <c r="N112" s="9"/>
      <c r="O112" s="9"/>
      <c r="P112" s="74"/>
    </row>
    <row r="113" spans="14:16" ht="15.75" customHeight="1">
      <c r="N113" s="9"/>
      <c r="O113" s="9"/>
      <c r="P113" s="74"/>
    </row>
    <row r="114" spans="14:16" ht="15.75" customHeight="1">
      <c r="N114" s="9"/>
      <c r="O114" s="9"/>
      <c r="P114" s="74"/>
    </row>
    <row r="115" spans="14:16" ht="15.75" customHeight="1">
      <c r="N115" s="9"/>
      <c r="O115" s="9"/>
      <c r="P115" s="74"/>
    </row>
    <row r="116" spans="14:16" ht="15.75" customHeight="1">
      <c r="N116" s="9"/>
      <c r="O116" s="9"/>
      <c r="P116" s="74"/>
    </row>
    <row r="117" spans="14:16" ht="15.75" customHeight="1">
      <c r="N117" s="9"/>
      <c r="O117" s="9"/>
      <c r="P117" s="74"/>
    </row>
    <row r="118" spans="14:16" ht="15.75" customHeight="1">
      <c r="N118" s="9"/>
      <c r="O118" s="9"/>
      <c r="P118" s="74"/>
    </row>
    <row r="119" spans="14:16" ht="15.75" customHeight="1">
      <c r="N119" s="9"/>
      <c r="O119" s="9"/>
      <c r="P119" s="74"/>
    </row>
    <row r="120" spans="14:16" ht="15.75" customHeight="1">
      <c r="N120" s="9"/>
      <c r="O120" s="9"/>
      <c r="P120" s="74"/>
    </row>
    <row r="121" spans="14:16" ht="15.75" customHeight="1">
      <c r="N121" s="9"/>
      <c r="O121" s="9"/>
      <c r="P121" s="74"/>
    </row>
    <row r="122" spans="14:16" ht="15.75" customHeight="1">
      <c r="N122" s="9"/>
      <c r="O122" s="9"/>
      <c r="P122" s="74"/>
    </row>
    <row r="123" spans="14:16" ht="15.75" customHeight="1">
      <c r="N123" s="9"/>
      <c r="O123" s="9"/>
      <c r="P123" s="74"/>
    </row>
    <row r="124" spans="14:16" ht="15.75" customHeight="1">
      <c r="N124" s="9"/>
      <c r="O124" s="9"/>
      <c r="P124" s="74"/>
    </row>
    <row r="125" spans="14:16" ht="15.75" customHeight="1">
      <c r="N125" s="9"/>
      <c r="O125" s="9"/>
      <c r="P125" s="74"/>
    </row>
    <row r="126" spans="14:16" ht="15.75" customHeight="1">
      <c r="N126" s="9"/>
      <c r="O126" s="9"/>
      <c r="P126" s="74"/>
    </row>
    <row r="127" spans="14:16" ht="15.75" customHeight="1">
      <c r="N127" s="9"/>
      <c r="O127" s="9"/>
      <c r="P127" s="74"/>
    </row>
    <row r="128" spans="14:16" ht="15.75" customHeight="1">
      <c r="N128" s="9"/>
      <c r="O128" s="9"/>
      <c r="P128" s="74"/>
    </row>
    <row r="129" spans="14:16" ht="15.75" customHeight="1">
      <c r="N129" s="9"/>
      <c r="O129" s="9"/>
      <c r="P129" s="74"/>
    </row>
    <row r="130" spans="14:16" ht="15.75" customHeight="1">
      <c r="N130" s="9"/>
      <c r="O130" s="9"/>
      <c r="P130" s="74"/>
    </row>
    <row r="131" spans="14:16" ht="15.75" customHeight="1">
      <c r="N131" s="9"/>
      <c r="O131" s="9"/>
      <c r="P131" s="74"/>
    </row>
    <row r="132" spans="14:16" ht="15.75" customHeight="1">
      <c r="N132" s="9"/>
      <c r="O132" s="9"/>
      <c r="P132" s="74"/>
    </row>
    <row r="133" spans="14:16" ht="15.75" customHeight="1">
      <c r="N133" s="9"/>
      <c r="O133" s="9"/>
      <c r="P133" s="74"/>
    </row>
    <row r="134" spans="14:16" ht="15.75" customHeight="1">
      <c r="N134" s="9"/>
      <c r="O134" s="9"/>
      <c r="P134" s="74"/>
    </row>
    <row r="135" spans="14:16" ht="15.75" customHeight="1">
      <c r="N135" s="9"/>
      <c r="O135" s="9"/>
      <c r="P135" s="74"/>
    </row>
    <row r="136" spans="14:16" ht="15.75" customHeight="1">
      <c r="N136" s="9"/>
      <c r="O136" s="9"/>
      <c r="P136" s="74"/>
    </row>
    <row r="137" spans="14:16" ht="15.75" customHeight="1">
      <c r="N137" s="9"/>
      <c r="O137" s="9"/>
      <c r="P137" s="74"/>
    </row>
    <row r="138" spans="14:16" ht="15.75" customHeight="1">
      <c r="N138" s="9"/>
      <c r="O138" s="9"/>
      <c r="P138" s="74"/>
    </row>
    <row r="139" spans="14:16" ht="15.75" customHeight="1">
      <c r="N139" s="9"/>
      <c r="O139" s="9"/>
      <c r="P139" s="74"/>
    </row>
    <row r="140" spans="14:16" ht="15.75" customHeight="1">
      <c r="N140" s="9"/>
      <c r="O140" s="9"/>
      <c r="P140" s="74"/>
    </row>
    <row r="141" spans="14:16" ht="15.75" customHeight="1">
      <c r="N141" s="9"/>
      <c r="O141" s="9"/>
      <c r="P141" s="74"/>
    </row>
    <row r="142" spans="14:16" ht="15.75" customHeight="1">
      <c r="N142" s="9"/>
      <c r="O142" s="9"/>
      <c r="P142" s="74"/>
    </row>
    <row r="143" spans="14:16" ht="15.75" customHeight="1">
      <c r="N143" s="9"/>
      <c r="O143" s="9"/>
      <c r="P143" s="74"/>
    </row>
    <row r="144" spans="14:16" ht="15.75" customHeight="1">
      <c r="N144" s="9"/>
      <c r="O144" s="9"/>
      <c r="P144" s="74"/>
    </row>
    <row r="145" spans="14:16" ht="15.75" customHeight="1">
      <c r="N145" s="9"/>
      <c r="O145" s="9"/>
      <c r="P145" s="74"/>
    </row>
    <row r="146" spans="14:16" ht="15.75" customHeight="1">
      <c r="N146" s="9"/>
      <c r="O146" s="9"/>
      <c r="P146" s="74"/>
    </row>
    <row r="147" spans="14:16" ht="15.75" customHeight="1">
      <c r="N147" s="9"/>
      <c r="O147" s="9"/>
      <c r="P147" s="74"/>
    </row>
    <row r="148" spans="14:16" ht="15.75" customHeight="1">
      <c r="N148" s="9"/>
      <c r="O148" s="9"/>
      <c r="P148" s="74"/>
    </row>
    <row r="149" spans="14:16" ht="15.75" customHeight="1">
      <c r="N149" s="9"/>
      <c r="O149" s="9"/>
      <c r="P149" s="74"/>
    </row>
    <row r="150" spans="14:16" ht="15.75" customHeight="1">
      <c r="N150" s="9"/>
      <c r="O150" s="9"/>
      <c r="P150" s="74"/>
    </row>
    <row r="151" spans="14:16" ht="15.75" customHeight="1">
      <c r="N151" s="9"/>
      <c r="O151" s="9"/>
      <c r="P151" s="74"/>
    </row>
    <row r="152" spans="14:16" ht="15.75" customHeight="1">
      <c r="N152" s="9"/>
      <c r="O152" s="9"/>
      <c r="P152" s="74"/>
    </row>
    <row r="153" spans="14:16" ht="15.75" customHeight="1">
      <c r="N153" s="9"/>
      <c r="O153" s="9"/>
      <c r="P153" s="74"/>
    </row>
    <row r="154" spans="14:16" ht="15.75" customHeight="1">
      <c r="N154" s="9"/>
      <c r="O154" s="9"/>
      <c r="P154" s="74"/>
    </row>
    <row r="155" spans="14:16" ht="15.75" customHeight="1">
      <c r="N155" s="9"/>
      <c r="O155" s="9"/>
      <c r="P155" s="74"/>
    </row>
    <row r="156" spans="14:16" ht="15.75" customHeight="1">
      <c r="N156" s="9"/>
      <c r="O156" s="9"/>
      <c r="P156" s="74"/>
    </row>
    <row r="157" spans="14:16" ht="15.75" customHeight="1">
      <c r="N157" s="9"/>
      <c r="O157" s="9"/>
      <c r="P157" s="74"/>
    </row>
    <row r="158" spans="14:16" ht="15.75" customHeight="1">
      <c r="N158" s="9"/>
      <c r="O158" s="9"/>
      <c r="P158" s="74"/>
    </row>
    <row r="159" spans="14:16" ht="15.75" customHeight="1">
      <c r="N159" s="9"/>
      <c r="O159" s="9"/>
      <c r="P159" s="74"/>
    </row>
    <row r="160" spans="14:16" ht="15.75" customHeight="1">
      <c r="N160" s="9"/>
      <c r="O160" s="9"/>
      <c r="P160" s="74"/>
    </row>
    <row r="161" spans="14:16" ht="15.75" customHeight="1">
      <c r="N161" s="9"/>
      <c r="O161" s="9"/>
      <c r="P161" s="74"/>
    </row>
    <row r="162" spans="14:16" ht="15.75" customHeight="1">
      <c r="N162" s="9"/>
      <c r="O162" s="9"/>
      <c r="P162" s="74"/>
    </row>
    <row r="163" spans="14:16" ht="15.75" customHeight="1">
      <c r="N163" s="9"/>
      <c r="O163" s="9"/>
      <c r="P163" s="74"/>
    </row>
    <row r="164" spans="14:16" ht="15.75" customHeight="1">
      <c r="N164" s="9"/>
      <c r="O164" s="9"/>
      <c r="P164" s="74"/>
    </row>
    <row r="165" spans="14:16" ht="15.75" customHeight="1">
      <c r="N165" s="9"/>
      <c r="O165" s="9"/>
      <c r="P165" s="74"/>
    </row>
    <row r="166" spans="14:16" ht="15.75" customHeight="1">
      <c r="N166" s="9"/>
      <c r="O166" s="9"/>
      <c r="P166" s="74"/>
    </row>
    <row r="167" spans="14:16" ht="15.75" customHeight="1">
      <c r="N167" s="9"/>
      <c r="O167" s="9"/>
      <c r="P167" s="74"/>
    </row>
    <row r="168" spans="14:16" ht="15.75" customHeight="1">
      <c r="N168" s="9"/>
      <c r="O168" s="9"/>
      <c r="P168" s="74"/>
    </row>
    <row r="169" spans="14:16" ht="15.75" customHeight="1">
      <c r="N169" s="9"/>
      <c r="O169" s="9"/>
      <c r="P169" s="74"/>
    </row>
    <row r="170" spans="14:16" ht="15.75" customHeight="1">
      <c r="N170" s="9"/>
      <c r="O170" s="9"/>
      <c r="P170" s="74"/>
    </row>
    <row r="171" spans="14:16" ht="15.75" customHeight="1">
      <c r="N171" s="9"/>
      <c r="O171" s="9"/>
      <c r="P171" s="74"/>
    </row>
    <row r="172" spans="14:16" ht="15.75" customHeight="1">
      <c r="N172" s="9"/>
      <c r="O172" s="9"/>
      <c r="P172" s="74"/>
    </row>
    <row r="173" spans="14:16" ht="15.75" customHeight="1">
      <c r="N173" s="9"/>
      <c r="O173" s="9"/>
      <c r="P173" s="74"/>
    </row>
    <row r="174" spans="14:16" ht="15.75" customHeight="1">
      <c r="N174" s="9"/>
      <c r="O174" s="9"/>
      <c r="P174" s="74"/>
    </row>
    <row r="175" spans="14:16" ht="15.75" customHeight="1">
      <c r="N175" s="9"/>
      <c r="O175" s="9"/>
      <c r="P175" s="74"/>
    </row>
    <row r="176" spans="14:16" ht="15.75" customHeight="1">
      <c r="N176" s="9"/>
      <c r="O176" s="9"/>
      <c r="P176" s="74"/>
    </row>
    <row r="177" spans="14:16" ht="15.75" customHeight="1">
      <c r="N177" s="9"/>
      <c r="O177" s="9"/>
      <c r="P177" s="74"/>
    </row>
    <row r="178" spans="14:16" ht="15.75" customHeight="1">
      <c r="N178" s="9"/>
      <c r="O178" s="9"/>
      <c r="P178" s="74"/>
    </row>
    <row r="179" spans="14:16" ht="15.75" customHeight="1">
      <c r="N179" s="9"/>
      <c r="O179" s="9"/>
      <c r="P179" s="74"/>
    </row>
    <row r="180" spans="14:16" ht="15.75" customHeight="1">
      <c r="N180" s="9"/>
      <c r="O180" s="9"/>
      <c r="P180" s="74"/>
    </row>
    <row r="181" spans="14:16" ht="15.75" customHeight="1">
      <c r="N181" s="9"/>
      <c r="O181" s="9"/>
      <c r="P181" s="74"/>
    </row>
    <row r="182" spans="14:16" ht="15.75" customHeight="1">
      <c r="N182" s="9"/>
      <c r="O182" s="9"/>
      <c r="P182" s="74"/>
    </row>
    <row r="183" spans="14:16" ht="15.75" customHeight="1">
      <c r="N183" s="9"/>
      <c r="O183" s="9"/>
      <c r="P183" s="74"/>
    </row>
    <row r="184" spans="14:16" ht="15.75" customHeight="1">
      <c r="N184" s="9"/>
      <c r="O184" s="9"/>
      <c r="P184" s="74"/>
    </row>
    <row r="185" spans="14:16" ht="15.75" customHeight="1">
      <c r="N185" s="9"/>
      <c r="O185" s="9"/>
      <c r="P185" s="74"/>
    </row>
    <row r="186" spans="14:16" ht="15.75" customHeight="1">
      <c r="N186" s="9"/>
      <c r="O186" s="9"/>
      <c r="P186" s="74"/>
    </row>
    <row r="187" spans="14:16" ht="15.75" customHeight="1">
      <c r="N187" s="9"/>
      <c r="O187" s="9"/>
      <c r="P187" s="74"/>
    </row>
    <row r="188" spans="14:16" ht="15.75" customHeight="1">
      <c r="N188" s="9"/>
      <c r="O188" s="9"/>
      <c r="P188" s="74"/>
    </row>
    <row r="189" spans="14:16" ht="15.75" customHeight="1">
      <c r="N189" s="9"/>
      <c r="O189" s="9"/>
      <c r="P189" s="74"/>
    </row>
    <row r="190" spans="14:16" ht="15.75" customHeight="1">
      <c r="N190" s="9"/>
      <c r="O190" s="9"/>
      <c r="P190" s="74"/>
    </row>
    <row r="191" spans="14:16" ht="15.75" customHeight="1">
      <c r="N191" s="9"/>
      <c r="O191" s="9"/>
      <c r="P191" s="74"/>
    </row>
    <row r="192" spans="14:16" ht="15.75" customHeight="1">
      <c r="N192" s="9"/>
      <c r="O192" s="9"/>
      <c r="P192" s="74"/>
    </row>
    <row r="193" spans="14:16" ht="15.75" customHeight="1">
      <c r="N193" s="9"/>
      <c r="O193" s="9"/>
      <c r="P193" s="74"/>
    </row>
    <row r="194" spans="14:16" ht="15.75" customHeight="1">
      <c r="N194" s="9"/>
      <c r="O194" s="9"/>
      <c r="P194" s="74"/>
    </row>
    <row r="195" spans="14:16" ht="15.75" customHeight="1">
      <c r="N195" s="9"/>
      <c r="O195" s="9"/>
      <c r="P195" s="74"/>
    </row>
    <row r="196" spans="14:16" ht="15.75" customHeight="1">
      <c r="N196" s="9"/>
      <c r="O196" s="9"/>
      <c r="P196" s="74"/>
    </row>
    <row r="197" spans="14:16" ht="15.75" customHeight="1">
      <c r="N197" s="9"/>
      <c r="O197" s="9"/>
      <c r="P197" s="74"/>
    </row>
    <row r="198" spans="14:16" ht="15.75" customHeight="1">
      <c r="N198" s="9"/>
      <c r="O198" s="9"/>
      <c r="P198" s="74"/>
    </row>
    <row r="199" spans="14:16" ht="15.75" customHeight="1">
      <c r="N199" s="9"/>
      <c r="O199" s="9"/>
      <c r="P199" s="74"/>
    </row>
    <row r="200" spans="14:16" ht="15.75" customHeight="1">
      <c r="N200" s="9"/>
      <c r="O200" s="9"/>
      <c r="P200" s="74"/>
    </row>
    <row r="201" spans="14:16" ht="15.75" customHeight="1">
      <c r="N201" s="9"/>
      <c r="O201" s="9"/>
      <c r="P201" s="74"/>
    </row>
    <row r="202" spans="14:16" ht="15.75" customHeight="1">
      <c r="N202" s="9"/>
      <c r="O202" s="9"/>
      <c r="P202" s="74"/>
    </row>
    <row r="203" spans="14:16" ht="15.75" customHeight="1">
      <c r="N203" s="9"/>
      <c r="O203" s="9"/>
      <c r="P203" s="74"/>
    </row>
    <row r="204" spans="14:16" ht="15.75" customHeight="1">
      <c r="N204" s="9"/>
      <c r="O204" s="9"/>
      <c r="P204" s="74"/>
    </row>
    <row r="205" spans="14:16" ht="15.75" customHeight="1">
      <c r="N205" s="9"/>
      <c r="O205" s="9"/>
      <c r="P205" s="74"/>
    </row>
    <row r="206" spans="14:16" ht="15.75" customHeight="1">
      <c r="N206" s="9"/>
      <c r="O206" s="9"/>
      <c r="P206" s="74"/>
    </row>
    <row r="207" spans="14:16" ht="15.75" customHeight="1">
      <c r="N207" s="9"/>
      <c r="O207" s="9"/>
      <c r="P207" s="74"/>
    </row>
    <row r="208" spans="14:16" ht="15.75" customHeight="1">
      <c r="N208" s="9"/>
      <c r="O208" s="9"/>
      <c r="P208" s="74"/>
    </row>
    <row r="209" spans="14:16" ht="15.75" customHeight="1">
      <c r="N209" s="9"/>
      <c r="O209" s="9"/>
      <c r="P209" s="74"/>
    </row>
    <row r="210" spans="14:16" ht="15.75" customHeight="1">
      <c r="N210" s="9"/>
      <c r="O210" s="9"/>
      <c r="P210" s="74"/>
    </row>
    <row r="211" spans="14:16" ht="15.75" customHeight="1">
      <c r="N211" s="9"/>
      <c r="O211" s="9"/>
      <c r="P211" s="74"/>
    </row>
    <row r="212" spans="14:16" ht="15.75" customHeight="1">
      <c r="N212" s="9"/>
      <c r="O212" s="9"/>
      <c r="P212" s="74"/>
    </row>
    <row r="213" spans="14:16" ht="15.75" customHeight="1">
      <c r="N213" s="9"/>
      <c r="O213" s="9"/>
      <c r="P213" s="74"/>
    </row>
    <row r="214" spans="14:16" ht="15.75" customHeight="1">
      <c r="N214" s="9"/>
      <c r="O214" s="9"/>
      <c r="P214" s="74"/>
    </row>
    <row r="215" spans="14:16" ht="15.75" customHeight="1">
      <c r="N215" s="9"/>
      <c r="O215" s="9"/>
      <c r="P215" s="74"/>
    </row>
    <row r="216" spans="14:16" ht="15.75" customHeight="1">
      <c r="N216" s="9"/>
      <c r="O216" s="9"/>
      <c r="P216" s="74"/>
    </row>
    <row r="217" spans="14:16" ht="15.75" customHeight="1">
      <c r="N217" s="9"/>
      <c r="O217" s="9"/>
      <c r="P217" s="74"/>
    </row>
    <row r="218" spans="14:16" ht="15.75" customHeight="1">
      <c r="N218" s="9"/>
      <c r="O218" s="9"/>
      <c r="P218" s="74"/>
    </row>
    <row r="219" spans="14:16" ht="15.75" customHeight="1">
      <c r="N219" s="9"/>
      <c r="O219" s="9"/>
      <c r="P219" s="74"/>
    </row>
    <row r="220" spans="14:16" ht="15.75" customHeight="1">
      <c r="N220" s="9"/>
      <c r="O220" s="9"/>
      <c r="P220" s="74"/>
    </row>
    <row r="221" spans="14:16" ht="15.75" customHeight="1">
      <c r="N221" s="9"/>
      <c r="O221" s="9"/>
      <c r="P221" s="74"/>
    </row>
    <row r="222" spans="14:16" ht="15.75" customHeight="1">
      <c r="N222" s="9"/>
      <c r="O222" s="9"/>
      <c r="P222" s="74"/>
    </row>
    <row r="223" spans="14:16" ht="15.75" customHeight="1">
      <c r="N223" s="9"/>
      <c r="O223" s="9"/>
      <c r="P223" s="74"/>
    </row>
    <row r="224" spans="14:16" ht="15.75" customHeight="1">
      <c r="N224" s="9"/>
      <c r="O224" s="9"/>
      <c r="P224" s="74"/>
    </row>
    <row r="225" spans="14:16" ht="15.75" customHeight="1">
      <c r="N225" s="9"/>
      <c r="O225" s="9"/>
      <c r="P225" s="74"/>
    </row>
    <row r="226" spans="14:16" ht="15.75" customHeight="1">
      <c r="N226" s="9"/>
      <c r="O226" s="9"/>
      <c r="P226" s="74"/>
    </row>
    <row r="227" spans="14:16" ht="15.75" customHeight="1">
      <c r="N227" s="9"/>
      <c r="O227" s="9"/>
      <c r="P227" s="74"/>
    </row>
    <row r="228" spans="14:16" ht="15.75" customHeight="1">
      <c r="N228" s="9"/>
      <c r="O228" s="9"/>
      <c r="P228" s="74"/>
    </row>
    <row r="229" spans="14:16" ht="15.75" customHeight="1">
      <c r="N229" s="9"/>
      <c r="O229" s="9"/>
      <c r="P229" s="74"/>
    </row>
    <row r="230" spans="14:16" ht="15.75" customHeight="1">
      <c r="N230" s="9"/>
      <c r="O230" s="9"/>
      <c r="P230" s="74"/>
    </row>
    <row r="231" spans="14:16" ht="15.75" customHeight="1">
      <c r="N231" s="9"/>
      <c r="O231" s="9"/>
      <c r="P231" s="74"/>
    </row>
    <row r="232" spans="14:16" ht="15.75" customHeight="1">
      <c r="N232" s="9"/>
      <c r="O232" s="9"/>
      <c r="P232" s="74"/>
    </row>
    <row r="233" spans="14:16" ht="15.75" customHeight="1">
      <c r="N233" s="9"/>
      <c r="O233" s="9"/>
      <c r="P233" s="74"/>
    </row>
    <row r="234" spans="14:16" ht="15.75" customHeight="1">
      <c r="N234" s="9"/>
      <c r="O234" s="9"/>
      <c r="P234" s="74"/>
    </row>
    <row r="235" spans="14:16" ht="15.75" customHeight="1">
      <c r="N235" s="9"/>
      <c r="O235" s="9"/>
      <c r="P235" s="74"/>
    </row>
    <row r="236" spans="14:16" ht="15.75" customHeight="1">
      <c r="N236" s="9"/>
      <c r="O236" s="9"/>
      <c r="P236" s="74"/>
    </row>
    <row r="237" spans="14:16" ht="15.75" customHeight="1">
      <c r="N237" s="9"/>
      <c r="O237" s="9"/>
      <c r="P237" s="74"/>
    </row>
    <row r="238" spans="14:16" ht="15.75" customHeight="1">
      <c r="N238" s="9"/>
      <c r="O238" s="9"/>
      <c r="P238" s="74"/>
    </row>
    <row r="239" spans="14:16" ht="15.75" customHeight="1">
      <c r="N239" s="9"/>
      <c r="O239" s="9"/>
      <c r="P239" s="74"/>
    </row>
    <row r="240" spans="14:16" ht="15.75" customHeight="1">
      <c r="N240" s="9"/>
      <c r="O240" s="9"/>
      <c r="P240" s="74"/>
    </row>
    <row r="241" spans="14:16" ht="15.75" customHeight="1">
      <c r="N241" s="9"/>
      <c r="O241" s="9"/>
      <c r="P241" s="74"/>
    </row>
    <row r="242" spans="14:16" ht="15.75" customHeight="1">
      <c r="N242" s="9"/>
      <c r="O242" s="9"/>
      <c r="P242" s="74"/>
    </row>
    <row r="243" spans="14:16" ht="15.75" customHeight="1">
      <c r="N243" s="9"/>
      <c r="O243" s="9"/>
      <c r="P243" s="74"/>
    </row>
    <row r="244" spans="14:16" ht="15.75" customHeight="1">
      <c r="N244" s="9"/>
      <c r="O244" s="9"/>
      <c r="P244" s="74"/>
    </row>
    <row r="245" spans="14:16" ht="15.75" customHeight="1">
      <c r="N245" s="9"/>
      <c r="O245" s="9"/>
      <c r="P245" s="74"/>
    </row>
    <row r="246" spans="14:16" ht="15.75" customHeight="1">
      <c r="N246" s="9"/>
      <c r="O246" s="9"/>
      <c r="P246" s="74"/>
    </row>
    <row r="247" spans="14:16" ht="15.75" customHeight="1">
      <c r="N247" s="9"/>
      <c r="O247" s="9"/>
      <c r="P247" s="74"/>
    </row>
    <row r="248" spans="14:16" ht="15.75" customHeight="1">
      <c r="N248" s="9"/>
      <c r="O248" s="9"/>
      <c r="P248" s="74"/>
    </row>
    <row r="249" spans="14:16" ht="15.75" customHeight="1">
      <c r="N249" s="9"/>
      <c r="O249" s="9"/>
      <c r="P249" s="74"/>
    </row>
    <row r="250" spans="14:16" ht="15.75" customHeight="1">
      <c r="N250" s="9"/>
      <c r="O250" s="9"/>
      <c r="P250" s="74"/>
    </row>
    <row r="251" spans="14:16" ht="15.75" customHeight="1">
      <c r="N251" s="9"/>
      <c r="O251" s="9"/>
      <c r="P251" s="74"/>
    </row>
    <row r="252" spans="14:16" ht="15.75" customHeight="1">
      <c r="N252" s="9"/>
      <c r="O252" s="9"/>
      <c r="P252" s="74"/>
    </row>
    <row r="253" spans="14:16" ht="15.75" customHeight="1">
      <c r="N253" s="9"/>
      <c r="O253" s="9"/>
      <c r="P253" s="74"/>
    </row>
    <row r="254" spans="14:16" ht="15.75" customHeight="1">
      <c r="N254" s="9"/>
      <c r="O254" s="9"/>
      <c r="P254" s="74"/>
    </row>
    <row r="255" spans="14:16" ht="15.75" customHeight="1">
      <c r="N255" s="9"/>
      <c r="O255" s="9"/>
      <c r="P255" s="74"/>
    </row>
    <row r="256" spans="14:16" ht="15.75" customHeight="1">
      <c r="N256" s="9"/>
      <c r="O256" s="9"/>
      <c r="P256" s="74"/>
    </row>
    <row r="257" spans="14:16" ht="15.75" customHeight="1">
      <c r="N257" s="9"/>
      <c r="O257" s="9"/>
      <c r="P257" s="74"/>
    </row>
    <row r="258" spans="14:16" ht="15.75" customHeight="1">
      <c r="N258" s="9"/>
      <c r="O258" s="9"/>
      <c r="P258" s="74"/>
    </row>
    <row r="259" spans="14:16" ht="15.75" customHeight="1">
      <c r="N259" s="9"/>
      <c r="O259" s="9"/>
      <c r="P259" s="74"/>
    </row>
    <row r="260" spans="14:16" ht="15.75" customHeight="1">
      <c r="N260" s="9"/>
      <c r="O260" s="9"/>
      <c r="P260" s="74"/>
    </row>
    <row r="261" spans="14:16" ht="15.75" customHeight="1">
      <c r="N261" s="9"/>
      <c r="O261" s="9"/>
      <c r="P261" s="74"/>
    </row>
    <row r="262" spans="14:16" ht="15.75" customHeight="1">
      <c r="N262" s="9"/>
      <c r="O262" s="9"/>
      <c r="P262" s="74"/>
    </row>
    <row r="263" spans="14:16" ht="15.75" customHeight="1">
      <c r="N263" s="9"/>
      <c r="O263" s="9"/>
      <c r="P263" s="74"/>
    </row>
    <row r="264" spans="14:16" ht="15.75" customHeight="1">
      <c r="N264" s="9"/>
      <c r="O264" s="9"/>
      <c r="P264" s="74"/>
    </row>
    <row r="265" spans="14:16" ht="15.75" customHeight="1">
      <c r="N265" s="9"/>
      <c r="O265" s="9"/>
      <c r="P265" s="74"/>
    </row>
    <row r="266" spans="14:16" ht="15.75" customHeight="1">
      <c r="N266" s="9"/>
      <c r="O266" s="9"/>
      <c r="P266" s="74"/>
    </row>
    <row r="267" spans="14:16" ht="15.75" customHeight="1">
      <c r="N267" s="9"/>
      <c r="O267" s="9"/>
      <c r="P267" s="74"/>
    </row>
    <row r="268" spans="14:16" ht="15.75" customHeight="1">
      <c r="N268" s="9"/>
      <c r="O268" s="9"/>
      <c r="P268" s="74"/>
    </row>
    <row r="269" spans="14:16" ht="15.75" customHeight="1">
      <c r="N269" s="9"/>
      <c r="O269" s="9"/>
      <c r="P269" s="74"/>
    </row>
    <row r="270" spans="14:16" ht="15.75" customHeight="1">
      <c r="N270" s="9"/>
      <c r="O270" s="9"/>
      <c r="P270" s="74"/>
    </row>
    <row r="271" spans="14:16" ht="15.75" customHeight="1">
      <c r="N271" s="9"/>
      <c r="O271" s="9"/>
      <c r="P271" s="74"/>
    </row>
    <row r="272" spans="14:16" ht="15.75" customHeight="1">
      <c r="N272" s="9"/>
      <c r="O272" s="9"/>
      <c r="P272" s="74"/>
    </row>
    <row r="273" spans="14:16" ht="15.75" customHeight="1">
      <c r="N273" s="9"/>
      <c r="O273" s="9"/>
      <c r="P273" s="74"/>
    </row>
    <row r="274" spans="14:16" ht="15.75" customHeight="1">
      <c r="N274" s="9"/>
      <c r="O274" s="9"/>
      <c r="P274" s="74"/>
    </row>
    <row r="275" spans="14:16" ht="15.75" customHeight="1">
      <c r="N275" s="9"/>
      <c r="O275" s="9"/>
      <c r="P275" s="74"/>
    </row>
    <row r="276" spans="14:16" ht="15.75" customHeight="1">
      <c r="N276" s="9"/>
      <c r="O276" s="9"/>
      <c r="P276" s="74"/>
    </row>
    <row r="277" spans="14:16" ht="15.75" customHeight="1">
      <c r="N277" s="9"/>
      <c r="O277" s="9"/>
      <c r="P277" s="74"/>
    </row>
    <row r="278" spans="14:16" ht="15.75" customHeight="1">
      <c r="N278" s="9"/>
      <c r="O278" s="9"/>
      <c r="P278" s="74"/>
    </row>
    <row r="279" spans="14:16" ht="15.75" customHeight="1">
      <c r="N279" s="9"/>
      <c r="O279" s="9"/>
      <c r="P279" s="74"/>
    </row>
    <row r="280" spans="14:16" ht="15.75" customHeight="1">
      <c r="N280" s="9"/>
      <c r="O280" s="9"/>
      <c r="P280" s="74"/>
    </row>
    <row r="281" spans="14:16" ht="15.75" customHeight="1">
      <c r="N281" s="9"/>
      <c r="O281" s="9"/>
      <c r="P281" s="74"/>
    </row>
    <row r="282" spans="14:16" ht="15.75" customHeight="1">
      <c r="N282" s="9"/>
      <c r="O282" s="9"/>
      <c r="P282" s="74"/>
    </row>
    <row r="283" spans="14:16" ht="15.75" customHeight="1">
      <c r="N283" s="9"/>
      <c r="O283" s="9"/>
      <c r="P283" s="74"/>
    </row>
    <row r="284" spans="14:16" ht="15.75" customHeight="1">
      <c r="N284" s="9"/>
      <c r="O284" s="9"/>
      <c r="P284" s="74"/>
    </row>
    <row r="285" spans="14:16" ht="15.75" customHeight="1">
      <c r="N285" s="9"/>
      <c r="O285" s="9"/>
      <c r="P285" s="74"/>
    </row>
    <row r="286" spans="14:16" ht="15.75" customHeight="1">
      <c r="N286" s="9"/>
      <c r="O286" s="9"/>
      <c r="P286" s="74"/>
    </row>
    <row r="287" spans="14:16" ht="15.75" customHeight="1">
      <c r="N287" s="9"/>
      <c r="O287" s="9"/>
      <c r="P287" s="74"/>
    </row>
    <row r="288" spans="14:16" ht="15.75" customHeight="1">
      <c r="N288" s="9"/>
      <c r="O288" s="9"/>
      <c r="P288" s="74"/>
    </row>
    <row r="289" spans="14:16" ht="15.75" customHeight="1">
      <c r="N289" s="9"/>
      <c r="O289" s="9"/>
      <c r="P289" s="74"/>
    </row>
    <row r="290" spans="14:16" ht="15.75" customHeight="1">
      <c r="N290" s="9"/>
      <c r="O290" s="9"/>
      <c r="P290" s="74"/>
    </row>
    <row r="291" spans="14:16" ht="15.75" customHeight="1">
      <c r="N291" s="9"/>
      <c r="O291" s="9"/>
      <c r="P291" s="74"/>
    </row>
    <row r="292" spans="14:16" ht="15.75" customHeight="1">
      <c r="N292" s="9"/>
      <c r="O292" s="9"/>
      <c r="P292" s="74"/>
    </row>
    <row r="293" spans="14:16" ht="15.75" customHeight="1">
      <c r="N293" s="9"/>
      <c r="O293" s="9"/>
      <c r="P293" s="74"/>
    </row>
    <row r="294" spans="14:16" ht="15.75" customHeight="1">
      <c r="N294" s="9"/>
      <c r="O294" s="9"/>
      <c r="P294" s="74"/>
    </row>
    <row r="295" spans="14:16" ht="15.75" customHeight="1">
      <c r="N295" s="9"/>
      <c r="O295" s="9"/>
      <c r="P295" s="74"/>
    </row>
    <row r="296" spans="14:16" ht="15.75" customHeight="1">
      <c r="N296" s="9"/>
      <c r="O296" s="9"/>
      <c r="P296" s="74"/>
    </row>
    <row r="297" spans="14:16" ht="15.75" customHeight="1">
      <c r="N297" s="9"/>
      <c r="O297" s="9"/>
      <c r="P297" s="74"/>
    </row>
    <row r="298" spans="14:16" ht="15.75" customHeight="1">
      <c r="N298" s="9"/>
      <c r="O298" s="9"/>
      <c r="P298" s="74"/>
    </row>
    <row r="299" spans="14:16" ht="15.75" customHeight="1">
      <c r="N299" s="9"/>
      <c r="O299" s="9"/>
      <c r="P299" s="74"/>
    </row>
    <row r="300" spans="14:16" ht="15.75" customHeight="1">
      <c r="N300" s="9"/>
      <c r="O300" s="9"/>
      <c r="P300" s="74"/>
    </row>
    <row r="301" spans="14:16" ht="15.75" customHeight="1">
      <c r="N301" s="9"/>
      <c r="O301" s="9"/>
      <c r="P301" s="74"/>
    </row>
    <row r="302" spans="14:16" ht="15.75" customHeight="1">
      <c r="N302" s="9"/>
      <c r="O302" s="9"/>
      <c r="P302" s="74"/>
    </row>
    <row r="303" spans="14:16" ht="15.75" customHeight="1">
      <c r="N303" s="9"/>
      <c r="O303" s="9"/>
      <c r="P303" s="74"/>
    </row>
    <row r="304" spans="14:16" ht="15.75" customHeight="1">
      <c r="N304" s="9"/>
      <c r="O304" s="9"/>
      <c r="P304" s="74"/>
    </row>
    <row r="305" spans="14:16" ht="15.75" customHeight="1">
      <c r="N305" s="9"/>
      <c r="O305" s="9"/>
      <c r="P305" s="74"/>
    </row>
    <row r="306" spans="14:16" ht="15.75" customHeight="1">
      <c r="N306" s="9"/>
      <c r="O306" s="9"/>
      <c r="P306" s="74"/>
    </row>
    <row r="307" spans="14:16" ht="15.75" customHeight="1">
      <c r="N307" s="9"/>
      <c r="O307" s="9"/>
      <c r="P307" s="74"/>
    </row>
    <row r="308" spans="14:16" ht="15.75" customHeight="1">
      <c r="N308" s="9"/>
      <c r="O308" s="9"/>
      <c r="P308" s="74"/>
    </row>
    <row r="309" spans="14:16" ht="15.75" customHeight="1">
      <c r="N309" s="9"/>
      <c r="O309" s="9"/>
      <c r="P309" s="74"/>
    </row>
    <row r="310" spans="14:16" ht="15.75" customHeight="1">
      <c r="N310" s="9"/>
      <c r="O310" s="9"/>
      <c r="P310" s="74"/>
    </row>
    <row r="311" spans="14:16" ht="15.75" customHeight="1">
      <c r="N311" s="9"/>
      <c r="O311" s="9"/>
      <c r="P311" s="74"/>
    </row>
    <row r="312" spans="14:16" ht="15.75" customHeight="1">
      <c r="N312" s="9"/>
      <c r="O312" s="9"/>
      <c r="P312" s="74"/>
    </row>
    <row r="313" spans="14:16" ht="15.75" customHeight="1">
      <c r="N313" s="9"/>
      <c r="O313" s="9"/>
      <c r="P313" s="74"/>
    </row>
    <row r="314" spans="14:16" ht="15.75" customHeight="1">
      <c r="N314" s="9"/>
      <c r="O314" s="9"/>
      <c r="P314" s="74"/>
    </row>
    <row r="315" spans="14:16" ht="15.75" customHeight="1">
      <c r="N315" s="9"/>
      <c r="O315" s="9"/>
      <c r="P315" s="74"/>
    </row>
    <row r="316" spans="14:16" ht="15.75" customHeight="1">
      <c r="N316" s="9"/>
      <c r="O316" s="9"/>
      <c r="P316" s="74"/>
    </row>
    <row r="317" spans="14:16" ht="15.75" customHeight="1">
      <c r="N317" s="9"/>
      <c r="O317" s="9"/>
      <c r="P317" s="74"/>
    </row>
    <row r="318" spans="14:16" ht="15.75" customHeight="1">
      <c r="N318" s="9"/>
      <c r="O318" s="9"/>
      <c r="P318" s="74"/>
    </row>
    <row r="319" spans="14:16" ht="15.75" customHeight="1">
      <c r="N319" s="9"/>
      <c r="O319" s="9"/>
      <c r="P319" s="74"/>
    </row>
    <row r="320" spans="14:16" ht="15.75" customHeight="1">
      <c r="N320" s="9"/>
      <c r="O320" s="9"/>
      <c r="P320" s="74"/>
    </row>
    <row r="321" spans="14:16" ht="15.75" customHeight="1">
      <c r="N321" s="9"/>
      <c r="O321" s="9"/>
      <c r="P321" s="74"/>
    </row>
    <row r="322" spans="14:16" ht="15.75" customHeight="1">
      <c r="N322" s="9"/>
      <c r="O322" s="9"/>
      <c r="P322" s="74"/>
    </row>
    <row r="323" spans="14:16" ht="15.75" customHeight="1">
      <c r="N323" s="9"/>
      <c r="O323" s="9"/>
      <c r="P323" s="74"/>
    </row>
    <row r="324" spans="14:16" ht="15.75" customHeight="1">
      <c r="N324" s="9"/>
      <c r="O324" s="9"/>
      <c r="P324" s="74"/>
    </row>
    <row r="325" spans="14:16" ht="15.75" customHeight="1">
      <c r="N325" s="9"/>
      <c r="O325" s="9"/>
      <c r="P325" s="74"/>
    </row>
    <row r="326" spans="14:16" ht="15.75" customHeight="1">
      <c r="N326" s="9"/>
      <c r="O326" s="9"/>
      <c r="P326" s="74"/>
    </row>
    <row r="327" spans="14:16" ht="15.75" customHeight="1">
      <c r="N327" s="9"/>
      <c r="O327" s="9"/>
      <c r="P327" s="74"/>
    </row>
    <row r="328" spans="14:16" ht="15.75" customHeight="1">
      <c r="N328" s="9"/>
      <c r="O328" s="9"/>
      <c r="P328" s="74"/>
    </row>
    <row r="329" spans="14:16" ht="15.75" customHeight="1">
      <c r="N329" s="9"/>
      <c r="O329" s="9"/>
      <c r="P329" s="74"/>
    </row>
    <row r="330" spans="14:16" ht="15.75" customHeight="1">
      <c r="N330" s="9"/>
      <c r="O330" s="9"/>
      <c r="P330" s="74"/>
    </row>
    <row r="331" spans="14:16" ht="15.75" customHeight="1">
      <c r="N331" s="9"/>
      <c r="O331" s="9"/>
      <c r="P331" s="74"/>
    </row>
    <row r="332" spans="14:16" ht="15.75" customHeight="1">
      <c r="N332" s="9"/>
      <c r="O332" s="9"/>
      <c r="P332" s="74"/>
    </row>
    <row r="333" spans="14:16" ht="15.75" customHeight="1">
      <c r="N333" s="9"/>
      <c r="O333" s="9"/>
      <c r="P333" s="74"/>
    </row>
    <row r="334" spans="14:16" ht="15.75" customHeight="1">
      <c r="N334" s="9"/>
      <c r="O334" s="9"/>
      <c r="P334" s="74"/>
    </row>
    <row r="335" spans="14:16" ht="15.75" customHeight="1">
      <c r="N335" s="9"/>
      <c r="O335" s="9"/>
      <c r="P335" s="74"/>
    </row>
    <row r="336" spans="14:16" ht="15.75" customHeight="1">
      <c r="N336" s="9"/>
      <c r="O336" s="9"/>
      <c r="P336" s="74"/>
    </row>
    <row r="337" spans="14:16" ht="15.75" customHeight="1">
      <c r="N337" s="9"/>
      <c r="O337" s="9"/>
      <c r="P337" s="74"/>
    </row>
    <row r="338" spans="14:16" ht="15.75" customHeight="1">
      <c r="N338" s="9"/>
      <c r="O338" s="9"/>
      <c r="P338" s="74"/>
    </row>
    <row r="339" spans="14:16" ht="15.75" customHeight="1">
      <c r="N339" s="9"/>
      <c r="O339" s="9"/>
      <c r="P339" s="74"/>
    </row>
    <row r="340" spans="14:16" ht="15.75" customHeight="1">
      <c r="N340" s="9"/>
      <c r="O340" s="9"/>
      <c r="P340" s="74"/>
    </row>
    <row r="341" spans="14:16" ht="15.75" customHeight="1">
      <c r="N341" s="9"/>
      <c r="O341" s="9"/>
      <c r="P341" s="74"/>
    </row>
    <row r="342" spans="14:16" ht="15.75" customHeight="1">
      <c r="N342" s="9"/>
      <c r="O342" s="9"/>
      <c r="P342" s="74"/>
    </row>
    <row r="343" spans="14:16" ht="15.75" customHeight="1">
      <c r="N343" s="9"/>
      <c r="O343" s="9"/>
      <c r="P343" s="74"/>
    </row>
    <row r="344" spans="14:16" ht="15.75" customHeight="1">
      <c r="N344" s="9"/>
      <c r="O344" s="9"/>
      <c r="P344" s="74"/>
    </row>
    <row r="345" spans="14:16" ht="15.75" customHeight="1">
      <c r="N345" s="9"/>
      <c r="O345" s="9"/>
      <c r="P345" s="74"/>
    </row>
    <row r="346" spans="14:16" ht="15.75" customHeight="1">
      <c r="N346" s="9"/>
      <c r="O346" s="9"/>
      <c r="P346" s="74"/>
    </row>
    <row r="347" spans="14:16" ht="15.75" customHeight="1">
      <c r="N347" s="9"/>
      <c r="O347" s="9"/>
      <c r="P347" s="74"/>
    </row>
    <row r="348" spans="14:16" ht="15.75" customHeight="1">
      <c r="N348" s="9"/>
      <c r="O348" s="9"/>
      <c r="P348" s="74"/>
    </row>
    <row r="349" spans="14:16" ht="15.75" customHeight="1">
      <c r="N349" s="9"/>
      <c r="O349" s="9"/>
      <c r="P349" s="74"/>
    </row>
    <row r="350" spans="14:16" ht="15.75" customHeight="1">
      <c r="N350" s="9"/>
      <c r="O350" s="9"/>
      <c r="P350" s="74"/>
    </row>
    <row r="351" spans="14:16" ht="15.75" customHeight="1">
      <c r="N351" s="9"/>
      <c r="O351" s="9"/>
      <c r="P351" s="74"/>
    </row>
    <row r="352" spans="14:16" ht="15.75" customHeight="1">
      <c r="N352" s="9"/>
      <c r="O352" s="9"/>
      <c r="P352" s="74"/>
    </row>
    <row r="353" spans="14:16" ht="15.75" customHeight="1">
      <c r="N353" s="9"/>
      <c r="O353" s="9"/>
      <c r="P353" s="74"/>
    </row>
    <row r="354" spans="14:16" ht="15.75" customHeight="1">
      <c r="N354" s="9"/>
      <c r="O354" s="9"/>
      <c r="P354" s="74"/>
    </row>
    <row r="355" spans="14:16" ht="15.75" customHeight="1">
      <c r="N355" s="9"/>
      <c r="O355" s="9"/>
      <c r="P355" s="74"/>
    </row>
    <row r="356" spans="14:16" ht="15.75" customHeight="1">
      <c r="N356" s="9"/>
      <c r="O356" s="9"/>
      <c r="P356" s="74"/>
    </row>
    <row r="357" spans="14:16" ht="15.75" customHeight="1">
      <c r="N357" s="9"/>
      <c r="O357" s="9"/>
      <c r="P357" s="74"/>
    </row>
    <row r="358" spans="14:16" ht="15.75" customHeight="1">
      <c r="N358" s="9"/>
      <c r="O358" s="9"/>
      <c r="P358" s="74"/>
    </row>
    <row r="359" spans="14:16" ht="15.75" customHeight="1">
      <c r="N359" s="9"/>
      <c r="O359" s="9"/>
      <c r="P359" s="74"/>
    </row>
    <row r="360" spans="14:16" ht="15.75" customHeight="1">
      <c r="N360" s="9"/>
      <c r="O360" s="9"/>
      <c r="P360" s="74"/>
    </row>
    <row r="361" spans="14:16" ht="15.75" customHeight="1">
      <c r="N361" s="9"/>
      <c r="O361" s="9"/>
      <c r="P361" s="74"/>
    </row>
    <row r="362" spans="14:16" ht="15.75" customHeight="1">
      <c r="N362" s="9"/>
      <c r="O362" s="9"/>
      <c r="P362" s="74"/>
    </row>
    <row r="363" spans="14:16" ht="15.75" customHeight="1">
      <c r="N363" s="9"/>
      <c r="O363" s="9"/>
      <c r="P363" s="74"/>
    </row>
    <row r="364" spans="14:16" ht="15.75" customHeight="1">
      <c r="N364" s="9"/>
      <c r="O364" s="9"/>
      <c r="P364" s="74"/>
    </row>
    <row r="365" spans="14:16" ht="15.75" customHeight="1">
      <c r="N365" s="9"/>
      <c r="O365" s="9"/>
      <c r="P365" s="74"/>
    </row>
    <row r="366" spans="14:16" ht="15.75" customHeight="1">
      <c r="N366" s="9"/>
      <c r="O366" s="9"/>
      <c r="P366" s="74"/>
    </row>
    <row r="367" spans="14:16" ht="15.75" customHeight="1">
      <c r="N367" s="9"/>
      <c r="O367" s="9"/>
      <c r="P367" s="74"/>
    </row>
    <row r="368" spans="14:16" ht="15.75" customHeight="1">
      <c r="N368" s="9"/>
      <c r="O368" s="9"/>
      <c r="P368" s="74"/>
    </row>
    <row r="369" spans="14:16" ht="15.75" customHeight="1">
      <c r="N369" s="9"/>
      <c r="O369" s="9"/>
      <c r="P369" s="74"/>
    </row>
    <row r="370" spans="14:16" ht="15.75" customHeight="1">
      <c r="N370" s="9"/>
      <c r="O370" s="9"/>
      <c r="P370" s="74"/>
    </row>
    <row r="371" spans="14:16" ht="15.75" customHeight="1">
      <c r="N371" s="9"/>
      <c r="O371" s="9"/>
      <c r="P371" s="74"/>
    </row>
    <row r="372" spans="14:16" ht="15.75" customHeight="1">
      <c r="N372" s="9"/>
      <c r="O372" s="9"/>
      <c r="P372" s="74"/>
    </row>
    <row r="373" spans="14:16" ht="15.75" customHeight="1">
      <c r="N373" s="9"/>
      <c r="O373" s="9"/>
      <c r="P373" s="74"/>
    </row>
    <row r="374" spans="14:16" ht="15.75" customHeight="1">
      <c r="N374" s="9"/>
      <c r="O374" s="9"/>
      <c r="P374" s="74"/>
    </row>
    <row r="375" spans="14:16" ht="15.75" customHeight="1">
      <c r="N375" s="9"/>
      <c r="O375" s="9"/>
      <c r="P375" s="74"/>
    </row>
    <row r="376" spans="14:16" ht="15.75" customHeight="1">
      <c r="N376" s="9"/>
      <c r="O376" s="9"/>
      <c r="P376" s="74"/>
    </row>
    <row r="377" spans="14:16" ht="15.75" customHeight="1">
      <c r="N377" s="9"/>
      <c r="O377" s="9"/>
      <c r="P377" s="74"/>
    </row>
    <row r="378" spans="14:16" ht="15.75" customHeight="1">
      <c r="N378" s="9"/>
      <c r="O378" s="9"/>
      <c r="P378" s="74"/>
    </row>
    <row r="379" spans="14:16" ht="15.75" customHeight="1">
      <c r="N379" s="9"/>
      <c r="O379" s="9"/>
      <c r="P379" s="74"/>
    </row>
    <row r="380" spans="14:16" ht="15.75" customHeight="1">
      <c r="N380" s="9"/>
      <c r="O380" s="9"/>
      <c r="P380" s="74"/>
    </row>
    <row r="381" spans="14:16" ht="15.75" customHeight="1">
      <c r="N381" s="9"/>
      <c r="O381" s="9"/>
      <c r="P381" s="74"/>
    </row>
    <row r="382" spans="14:16" ht="15.75" customHeight="1">
      <c r="N382" s="9"/>
      <c r="O382" s="9"/>
      <c r="P382" s="74"/>
    </row>
    <row r="383" spans="14:16" ht="15.75" customHeight="1">
      <c r="N383" s="9"/>
      <c r="O383" s="9"/>
      <c r="P383" s="74"/>
    </row>
    <row r="384" spans="14:16" ht="15.75" customHeight="1">
      <c r="N384" s="9"/>
      <c r="O384" s="9"/>
      <c r="P384" s="74"/>
    </row>
    <row r="385" spans="14:16" ht="15.75" customHeight="1">
      <c r="N385" s="9"/>
      <c r="O385" s="9"/>
      <c r="P385" s="74"/>
    </row>
    <row r="386" spans="14:16" ht="15.75" customHeight="1">
      <c r="N386" s="9"/>
      <c r="O386" s="9"/>
      <c r="P386" s="74"/>
    </row>
    <row r="387" spans="14:16" ht="15.75" customHeight="1">
      <c r="N387" s="9"/>
      <c r="O387" s="9"/>
      <c r="P387" s="74"/>
    </row>
    <row r="388" spans="14:16" ht="15.75" customHeight="1">
      <c r="N388" s="9"/>
      <c r="O388" s="9"/>
      <c r="P388" s="74"/>
    </row>
    <row r="389" spans="14:16" ht="15.75" customHeight="1">
      <c r="N389" s="9"/>
      <c r="O389" s="9"/>
      <c r="P389" s="74"/>
    </row>
    <row r="390" spans="14:16" ht="15.75" customHeight="1">
      <c r="N390" s="9"/>
      <c r="O390" s="9"/>
      <c r="P390" s="74"/>
    </row>
    <row r="391" spans="14:16" ht="15.75" customHeight="1">
      <c r="N391" s="9"/>
      <c r="O391" s="9"/>
      <c r="P391" s="74"/>
    </row>
    <row r="392" spans="14:16" ht="15.75" customHeight="1">
      <c r="N392" s="9"/>
      <c r="O392" s="9"/>
      <c r="P392" s="74"/>
    </row>
    <row r="393" spans="14:16" ht="15.75" customHeight="1">
      <c r="N393" s="9"/>
      <c r="O393" s="9"/>
      <c r="P393" s="74"/>
    </row>
    <row r="394" spans="14:16" ht="15.75" customHeight="1">
      <c r="N394" s="9"/>
      <c r="O394" s="9"/>
      <c r="P394" s="74"/>
    </row>
    <row r="395" spans="14:16" ht="15.75" customHeight="1">
      <c r="N395" s="9"/>
      <c r="O395" s="9"/>
      <c r="P395" s="74"/>
    </row>
    <row r="396" spans="14:16" ht="15.75" customHeight="1">
      <c r="N396" s="9"/>
      <c r="O396" s="9"/>
      <c r="P396" s="74"/>
    </row>
    <row r="397" spans="14:16" ht="15.75" customHeight="1">
      <c r="N397" s="9"/>
      <c r="O397" s="9"/>
      <c r="P397" s="74"/>
    </row>
    <row r="398" spans="14:16" ht="15.75" customHeight="1">
      <c r="N398" s="9"/>
      <c r="O398" s="9"/>
      <c r="P398" s="74"/>
    </row>
    <row r="399" spans="14:16" ht="15.75" customHeight="1">
      <c r="N399" s="9"/>
      <c r="O399" s="9"/>
      <c r="P399" s="74"/>
    </row>
    <row r="400" spans="14:16" ht="15.75" customHeight="1">
      <c r="N400" s="9"/>
      <c r="O400" s="9"/>
      <c r="P400" s="74"/>
    </row>
    <row r="401" spans="14:16" ht="15.75" customHeight="1">
      <c r="N401" s="9"/>
      <c r="O401" s="9"/>
      <c r="P401" s="74"/>
    </row>
    <row r="402" spans="14:16" ht="15.75" customHeight="1">
      <c r="N402" s="9"/>
      <c r="O402" s="9"/>
      <c r="P402" s="74"/>
    </row>
    <row r="403" spans="14:16" ht="15.75" customHeight="1">
      <c r="N403" s="9"/>
      <c r="O403" s="9"/>
      <c r="P403" s="74"/>
    </row>
    <row r="404" spans="14:16" ht="15.75" customHeight="1">
      <c r="N404" s="9"/>
      <c r="O404" s="9"/>
      <c r="P404" s="74"/>
    </row>
    <row r="405" spans="14:16" ht="15.75" customHeight="1">
      <c r="N405" s="9"/>
      <c r="O405" s="9"/>
      <c r="P405" s="74"/>
    </row>
    <row r="406" spans="14:16" ht="15.75" customHeight="1">
      <c r="N406" s="9"/>
      <c r="O406" s="9"/>
      <c r="P406" s="74"/>
    </row>
    <row r="407" spans="14:16" ht="15.75" customHeight="1">
      <c r="N407" s="9"/>
      <c r="O407" s="9"/>
      <c r="P407" s="74"/>
    </row>
    <row r="408" spans="14:16" ht="15.75" customHeight="1">
      <c r="N408" s="9"/>
      <c r="O408" s="9"/>
      <c r="P408" s="74"/>
    </row>
    <row r="409" spans="14:16" ht="15.75" customHeight="1">
      <c r="N409" s="9"/>
      <c r="O409" s="9"/>
      <c r="P409" s="74"/>
    </row>
    <row r="410" spans="14:16" ht="15.75" customHeight="1">
      <c r="N410" s="9"/>
      <c r="O410" s="9"/>
      <c r="P410" s="74"/>
    </row>
    <row r="411" spans="14:16" ht="15.75" customHeight="1">
      <c r="N411" s="9"/>
      <c r="O411" s="9"/>
      <c r="P411" s="74"/>
    </row>
    <row r="412" spans="14:16" ht="15.75" customHeight="1">
      <c r="N412" s="9"/>
      <c r="O412" s="9"/>
      <c r="P412" s="74"/>
    </row>
    <row r="413" spans="14:16" ht="15.75" customHeight="1">
      <c r="N413" s="9"/>
      <c r="O413" s="9"/>
      <c r="P413" s="74"/>
    </row>
    <row r="414" spans="14:16" ht="15.75" customHeight="1">
      <c r="N414" s="9"/>
      <c r="O414" s="9"/>
      <c r="P414" s="74"/>
    </row>
    <row r="415" spans="14:16" ht="15.75" customHeight="1">
      <c r="N415" s="9"/>
      <c r="O415" s="9"/>
      <c r="P415" s="74"/>
    </row>
    <row r="416" spans="14:16" ht="15.75" customHeight="1">
      <c r="N416" s="9"/>
      <c r="O416" s="9"/>
      <c r="P416" s="74"/>
    </row>
    <row r="417" spans="14:16" ht="15.75" customHeight="1">
      <c r="N417" s="9"/>
      <c r="O417" s="9"/>
      <c r="P417" s="74"/>
    </row>
    <row r="418" spans="14:16" ht="15.75" customHeight="1">
      <c r="N418" s="9"/>
      <c r="O418" s="9"/>
      <c r="P418" s="74"/>
    </row>
    <row r="419" spans="14:16" ht="15.75" customHeight="1">
      <c r="N419" s="9"/>
      <c r="O419" s="9"/>
      <c r="P419" s="74"/>
    </row>
    <row r="420" spans="14:16" ht="15.75" customHeight="1">
      <c r="N420" s="9"/>
      <c r="O420" s="9"/>
      <c r="P420" s="74"/>
    </row>
    <row r="421" spans="14:16" ht="15.75" customHeight="1">
      <c r="N421" s="9"/>
      <c r="O421" s="9"/>
      <c r="P421" s="74"/>
    </row>
    <row r="422" spans="14:16" ht="15.75" customHeight="1">
      <c r="N422" s="9"/>
      <c r="O422" s="9"/>
      <c r="P422" s="74"/>
    </row>
    <row r="423" spans="14:16" ht="15.75" customHeight="1">
      <c r="N423" s="9"/>
      <c r="O423" s="9"/>
      <c r="P423" s="74"/>
    </row>
    <row r="424" spans="14:16" ht="15.75" customHeight="1">
      <c r="N424" s="9"/>
      <c r="O424" s="9"/>
      <c r="P424" s="74"/>
    </row>
    <row r="425" spans="14:16" ht="15.75" customHeight="1">
      <c r="N425" s="9"/>
      <c r="O425" s="9"/>
      <c r="P425" s="74"/>
    </row>
    <row r="426" spans="14:16" ht="15.75" customHeight="1">
      <c r="N426" s="9"/>
      <c r="O426" s="9"/>
      <c r="P426" s="74"/>
    </row>
    <row r="427" spans="14:16" ht="15.75" customHeight="1">
      <c r="N427" s="9"/>
      <c r="O427" s="9"/>
      <c r="P427" s="74"/>
    </row>
    <row r="428" spans="14:16" ht="15.75" customHeight="1">
      <c r="N428" s="9"/>
      <c r="O428" s="9"/>
      <c r="P428" s="74"/>
    </row>
    <row r="429" spans="14:16" ht="15.75" customHeight="1">
      <c r="N429" s="9"/>
      <c r="O429" s="9"/>
      <c r="P429" s="74"/>
    </row>
    <row r="430" spans="14:16" ht="15.75" customHeight="1">
      <c r="N430" s="9"/>
      <c r="O430" s="9"/>
      <c r="P430" s="74"/>
    </row>
    <row r="431" spans="14:16" ht="15.75" customHeight="1">
      <c r="N431" s="9"/>
      <c r="O431" s="9"/>
      <c r="P431" s="74"/>
    </row>
    <row r="432" spans="14:16" ht="15.75" customHeight="1">
      <c r="N432" s="9"/>
      <c r="O432" s="9"/>
      <c r="P432" s="74"/>
    </row>
    <row r="433" spans="14:16" ht="15.75" customHeight="1">
      <c r="N433" s="9"/>
      <c r="O433" s="9"/>
      <c r="P433" s="74"/>
    </row>
    <row r="434" spans="14:16" ht="15.75" customHeight="1">
      <c r="N434" s="9"/>
      <c r="O434" s="9"/>
      <c r="P434" s="74"/>
    </row>
    <row r="435" spans="14:16" ht="15.75" customHeight="1">
      <c r="N435" s="9"/>
      <c r="O435" s="9"/>
      <c r="P435" s="74"/>
    </row>
    <row r="436" spans="14:16" ht="15.75" customHeight="1">
      <c r="N436" s="9"/>
      <c r="O436" s="9"/>
      <c r="P436" s="74"/>
    </row>
    <row r="437" spans="14:16" ht="15.75" customHeight="1">
      <c r="N437" s="9"/>
      <c r="O437" s="9"/>
      <c r="P437" s="74"/>
    </row>
    <row r="438" spans="14:16" ht="15.75" customHeight="1">
      <c r="N438" s="9"/>
      <c r="O438" s="9"/>
      <c r="P438" s="74"/>
    </row>
    <row r="439" spans="14:16" ht="15.75" customHeight="1">
      <c r="N439" s="9"/>
      <c r="O439" s="9"/>
      <c r="P439" s="74"/>
    </row>
    <row r="440" spans="14:16" ht="15.75" customHeight="1">
      <c r="N440" s="9"/>
      <c r="O440" s="9"/>
      <c r="P440" s="74"/>
    </row>
    <row r="441" spans="14:16" ht="15.75" customHeight="1">
      <c r="N441" s="9"/>
      <c r="O441" s="9"/>
      <c r="P441" s="74"/>
    </row>
    <row r="442" spans="14:16" ht="15.75" customHeight="1">
      <c r="N442" s="9"/>
      <c r="O442" s="9"/>
      <c r="P442" s="74"/>
    </row>
    <row r="443" spans="14:16" ht="15.75" customHeight="1">
      <c r="N443" s="9"/>
      <c r="O443" s="9"/>
      <c r="P443" s="74"/>
    </row>
    <row r="444" spans="14:16" ht="15.75" customHeight="1">
      <c r="N444" s="9"/>
      <c r="O444" s="9"/>
      <c r="P444" s="74"/>
    </row>
    <row r="445" spans="14:16" ht="15.75" customHeight="1">
      <c r="N445" s="9"/>
      <c r="O445" s="9"/>
      <c r="P445" s="74"/>
    </row>
    <row r="446" spans="14:16" ht="15.75" customHeight="1">
      <c r="N446" s="9"/>
      <c r="O446" s="9"/>
      <c r="P446" s="74"/>
    </row>
    <row r="447" spans="14:16" ht="15.75" customHeight="1">
      <c r="N447" s="9"/>
      <c r="O447" s="9"/>
      <c r="P447" s="74"/>
    </row>
    <row r="448" spans="14:16" ht="15.75" customHeight="1">
      <c r="N448" s="9"/>
      <c r="O448" s="9"/>
      <c r="P448" s="74"/>
    </row>
    <row r="449" spans="14:16" ht="15.75" customHeight="1">
      <c r="N449" s="9"/>
      <c r="O449" s="9"/>
      <c r="P449" s="74"/>
    </row>
    <row r="450" spans="14:16" ht="15.75" customHeight="1">
      <c r="N450" s="9"/>
      <c r="O450" s="9"/>
      <c r="P450" s="74"/>
    </row>
    <row r="451" spans="14:16" ht="15.75" customHeight="1">
      <c r="N451" s="9"/>
      <c r="O451" s="9"/>
      <c r="P451" s="74"/>
    </row>
    <row r="452" spans="14:16" ht="15.75" customHeight="1">
      <c r="N452" s="9"/>
      <c r="O452" s="9"/>
      <c r="P452" s="74"/>
    </row>
    <row r="453" spans="14:16" ht="15.75" customHeight="1">
      <c r="N453" s="9"/>
      <c r="O453" s="9"/>
      <c r="P453" s="74"/>
    </row>
    <row r="454" spans="14:16" ht="15.75" customHeight="1">
      <c r="N454" s="9"/>
      <c r="O454" s="9"/>
      <c r="P454" s="74"/>
    </row>
    <row r="455" spans="14:16" ht="15.75" customHeight="1">
      <c r="N455" s="9"/>
      <c r="O455" s="9"/>
      <c r="P455" s="74"/>
    </row>
    <row r="456" spans="14:16" ht="15.75" customHeight="1">
      <c r="N456" s="9"/>
      <c r="O456" s="9"/>
      <c r="P456" s="74"/>
    </row>
    <row r="457" spans="14:16" ht="15.75" customHeight="1">
      <c r="N457" s="9"/>
      <c r="O457" s="9"/>
      <c r="P457" s="74"/>
    </row>
    <row r="458" spans="14:16" ht="15.75" customHeight="1">
      <c r="N458" s="9"/>
      <c r="O458" s="9"/>
      <c r="P458" s="74"/>
    </row>
    <row r="459" spans="14:16" ht="15.75" customHeight="1">
      <c r="N459" s="9"/>
      <c r="O459" s="9"/>
      <c r="P459" s="74"/>
    </row>
    <row r="460" spans="14:16" ht="15.75" customHeight="1">
      <c r="N460" s="9"/>
      <c r="O460" s="9"/>
      <c r="P460" s="74"/>
    </row>
    <row r="461" spans="14:16" ht="15.75" customHeight="1">
      <c r="N461" s="9"/>
      <c r="O461" s="9"/>
      <c r="P461" s="74"/>
    </row>
    <row r="462" spans="14:16" ht="15.75" customHeight="1">
      <c r="N462" s="9"/>
      <c r="O462" s="9"/>
      <c r="P462" s="74"/>
    </row>
    <row r="463" spans="14:16" ht="15.75" customHeight="1">
      <c r="N463" s="9"/>
      <c r="O463" s="9"/>
      <c r="P463" s="74"/>
    </row>
    <row r="464" spans="14:16" ht="15.75" customHeight="1">
      <c r="N464" s="9"/>
      <c r="O464" s="9"/>
      <c r="P464" s="74"/>
    </row>
    <row r="465" spans="14:16" ht="15.75" customHeight="1">
      <c r="N465" s="9"/>
      <c r="O465" s="9"/>
      <c r="P465" s="74"/>
    </row>
    <row r="466" spans="14:16" ht="15.75" customHeight="1">
      <c r="N466" s="9"/>
      <c r="O466" s="9"/>
      <c r="P466" s="74"/>
    </row>
    <row r="467" spans="14:16" ht="15.75" customHeight="1">
      <c r="N467" s="9"/>
      <c r="O467" s="9"/>
      <c r="P467" s="74"/>
    </row>
    <row r="468" spans="14:16" ht="15.75" customHeight="1">
      <c r="N468" s="9"/>
      <c r="O468" s="9"/>
      <c r="P468" s="74"/>
    </row>
    <row r="469" spans="14:16" ht="15.75" customHeight="1">
      <c r="N469" s="9"/>
      <c r="O469" s="9"/>
      <c r="P469" s="74"/>
    </row>
    <row r="470" spans="14:16" ht="15.75" customHeight="1">
      <c r="N470" s="9"/>
      <c r="O470" s="9"/>
      <c r="P470" s="74"/>
    </row>
    <row r="471" spans="14:16" ht="15.75" customHeight="1">
      <c r="N471" s="9"/>
      <c r="O471" s="9"/>
      <c r="P471" s="74"/>
    </row>
    <row r="472" spans="14:16" ht="15.75" customHeight="1">
      <c r="N472" s="9"/>
      <c r="O472" s="9"/>
      <c r="P472" s="74"/>
    </row>
    <row r="473" spans="14:16" ht="15.75" customHeight="1">
      <c r="N473" s="9"/>
      <c r="O473" s="9"/>
      <c r="P473" s="74"/>
    </row>
    <row r="474" spans="14:16" ht="15.75" customHeight="1">
      <c r="N474" s="9"/>
      <c r="O474" s="9"/>
      <c r="P474" s="74"/>
    </row>
    <row r="475" spans="14:16" ht="15.75" customHeight="1">
      <c r="N475" s="9"/>
      <c r="O475" s="9"/>
      <c r="P475" s="74"/>
    </row>
    <row r="476" spans="14:16" ht="15.75" customHeight="1">
      <c r="N476" s="9"/>
      <c r="O476" s="9"/>
      <c r="P476" s="74"/>
    </row>
    <row r="477" spans="14:16" ht="15.75" customHeight="1">
      <c r="N477" s="9"/>
      <c r="O477" s="9"/>
      <c r="P477" s="74"/>
    </row>
    <row r="478" spans="14:16" ht="15.75" customHeight="1">
      <c r="N478" s="9"/>
      <c r="O478" s="9"/>
      <c r="P478" s="74"/>
    </row>
    <row r="479" spans="14:16" ht="15.75" customHeight="1">
      <c r="N479" s="9"/>
      <c r="O479" s="9"/>
      <c r="P479" s="74"/>
    </row>
    <row r="480" spans="14:16" ht="15.75" customHeight="1">
      <c r="N480" s="9"/>
      <c r="O480" s="9"/>
      <c r="P480" s="74"/>
    </row>
    <row r="481" spans="14:16" ht="15.75" customHeight="1">
      <c r="N481" s="9"/>
      <c r="O481" s="9"/>
      <c r="P481" s="74"/>
    </row>
    <row r="482" spans="14:16" ht="15.75" customHeight="1">
      <c r="N482" s="9"/>
      <c r="O482" s="9"/>
      <c r="P482" s="74"/>
    </row>
    <row r="483" spans="14:16" ht="15.75" customHeight="1">
      <c r="N483" s="9"/>
      <c r="O483" s="9"/>
      <c r="P483" s="74"/>
    </row>
    <row r="484" spans="14:16" ht="15.75" customHeight="1">
      <c r="N484" s="9"/>
      <c r="O484" s="9"/>
      <c r="P484" s="74"/>
    </row>
    <row r="485" spans="14:16" ht="15.75" customHeight="1">
      <c r="N485" s="9"/>
      <c r="O485" s="9"/>
      <c r="P485" s="74"/>
    </row>
    <row r="486" spans="14:16" ht="15.75" customHeight="1">
      <c r="N486" s="9"/>
      <c r="O486" s="9"/>
      <c r="P486" s="74"/>
    </row>
    <row r="487" spans="14:16" ht="15.75" customHeight="1">
      <c r="N487" s="9"/>
      <c r="O487" s="9"/>
      <c r="P487" s="74"/>
    </row>
    <row r="488" spans="14:16" ht="15.75" customHeight="1">
      <c r="N488" s="9"/>
      <c r="O488" s="9"/>
      <c r="P488" s="74"/>
    </row>
    <row r="489" spans="14:16" ht="15.75" customHeight="1">
      <c r="N489" s="9"/>
      <c r="O489" s="9"/>
      <c r="P489" s="74"/>
    </row>
    <row r="490" spans="14:16" ht="15.75" customHeight="1">
      <c r="N490" s="9"/>
      <c r="O490" s="9"/>
      <c r="P490" s="74"/>
    </row>
    <row r="491" spans="14:16" ht="15.75" customHeight="1">
      <c r="N491" s="9"/>
      <c r="O491" s="9"/>
      <c r="P491" s="74"/>
    </row>
    <row r="492" spans="14:16" ht="15.75" customHeight="1">
      <c r="N492" s="9"/>
      <c r="O492" s="9"/>
      <c r="P492" s="74"/>
    </row>
    <row r="493" spans="14:16" ht="15.75" customHeight="1">
      <c r="N493" s="9"/>
      <c r="O493" s="9"/>
      <c r="P493" s="74"/>
    </row>
    <row r="494" spans="14:16" ht="15.75" customHeight="1">
      <c r="N494" s="9"/>
      <c r="O494" s="9"/>
      <c r="P494" s="74"/>
    </row>
    <row r="495" spans="14:16" ht="15.75" customHeight="1">
      <c r="N495" s="9"/>
      <c r="O495" s="9"/>
      <c r="P495" s="74"/>
    </row>
    <row r="496" spans="14:16" ht="15.75" customHeight="1">
      <c r="N496" s="9"/>
      <c r="O496" s="9"/>
      <c r="P496" s="74"/>
    </row>
    <row r="497" spans="14:16" ht="15.75" customHeight="1">
      <c r="N497" s="9"/>
      <c r="O497" s="9"/>
      <c r="P497" s="74"/>
    </row>
    <row r="498" spans="14:16" ht="15.75" customHeight="1">
      <c r="N498" s="9"/>
      <c r="O498" s="9"/>
      <c r="P498" s="74"/>
    </row>
    <row r="499" spans="14:16" ht="15.75" customHeight="1">
      <c r="N499" s="9"/>
      <c r="O499" s="9"/>
      <c r="P499" s="74"/>
    </row>
    <row r="500" spans="14:16" ht="15.75" customHeight="1">
      <c r="N500" s="9"/>
      <c r="O500" s="9"/>
      <c r="P500" s="74"/>
    </row>
    <row r="501" spans="14:16" ht="15.75" customHeight="1">
      <c r="N501" s="9"/>
      <c r="O501" s="9"/>
      <c r="P501" s="74"/>
    </row>
    <row r="502" spans="14:16" ht="15.75" customHeight="1">
      <c r="N502" s="9"/>
      <c r="O502" s="9"/>
      <c r="P502" s="74"/>
    </row>
    <row r="503" spans="14:16" ht="15.75" customHeight="1">
      <c r="N503" s="9"/>
      <c r="O503" s="9"/>
      <c r="P503" s="74"/>
    </row>
    <row r="504" spans="14:16" ht="15.75" customHeight="1">
      <c r="N504" s="9"/>
      <c r="O504" s="9"/>
      <c r="P504" s="74"/>
    </row>
    <row r="505" spans="14:16" ht="15.75" customHeight="1">
      <c r="N505" s="9"/>
      <c r="O505" s="9"/>
      <c r="P505" s="74"/>
    </row>
    <row r="506" spans="14:16" ht="15.75" customHeight="1">
      <c r="N506" s="9"/>
      <c r="O506" s="9"/>
      <c r="P506" s="74"/>
    </row>
    <row r="507" spans="14:16" ht="15.75" customHeight="1">
      <c r="N507" s="9"/>
      <c r="O507" s="9"/>
      <c r="P507" s="74"/>
    </row>
    <row r="508" spans="14:16" ht="15.75" customHeight="1">
      <c r="N508" s="9"/>
      <c r="O508" s="9"/>
      <c r="P508" s="74"/>
    </row>
    <row r="509" spans="14:16" ht="15.75" customHeight="1">
      <c r="N509" s="9"/>
      <c r="O509" s="9"/>
      <c r="P509" s="74"/>
    </row>
    <row r="510" spans="14:16" ht="15.75" customHeight="1">
      <c r="N510" s="9"/>
      <c r="O510" s="9"/>
      <c r="P510" s="74"/>
    </row>
    <row r="511" spans="14:16" ht="15.75" customHeight="1">
      <c r="N511" s="9"/>
      <c r="O511" s="9"/>
      <c r="P511" s="74"/>
    </row>
    <row r="512" spans="14:16" ht="15.75" customHeight="1">
      <c r="N512" s="9"/>
      <c r="O512" s="9"/>
      <c r="P512" s="74"/>
    </row>
    <row r="513" spans="14:16" ht="15.75" customHeight="1">
      <c r="N513" s="9"/>
      <c r="O513" s="9"/>
      <c r="P513" s="74"/>
    </row>
    <row r="514" spans="14:16" ht="15.75" customHeight="1">
      <c r="N514" s="9"/>
      <c r="O514" s="9"/>
      <c r="P514" s="74"/>
    </row>
    <row r="515" spans="14:16" ht="15.75" customHeight="1">
      <c r="N515" s="9"/>
      <c r="O515" s="9"/>
      <c r="P515" s="74"/>
    </row>
    <row r="516" spans="14:16" ht="15.75" customHeight="1">
      <c r="N516" s="9"/>
      <c r="O516" s="9"/>
      <c r="P516" s="74"/>
    </row>
    <row r="517" spans="14:16" ht="15.75" customHeight="1">
      <c r="N517" s="9"/>
      <c r="O517" s="9"/>
      <c r="P517" s="74"/>
    </row>
    <row r="518" spans="14:16" ht="15.75" customHeight="1">
      <c r="N518" s="9"/>
      <c r="O518" s="9"/>
      <c r="P518" s="74"/>
    </row>
    <row r="519" spans="14:16" ht="15.75" customHeight="1">
      <c r="N519" s="9"/>
      <c r="O519" s="9"/>
      <c r="P519" s="74"/>
    </row>
    <row r="520" spans="14:16" ht="15.75" customHeight="1">
      <c r="N520" s="9"/>
      <c r="O520" s="9"/>
      <c r="P520" s="74"/>
    </row>
    <row r="521" spans="14:16" ht="15.75" customHeight="1">
      <c r="N521" s="9"/>
      <c r="O521" s="9"/>
      <c r="P521" s="74"/>
    </row>
    <row r="522" spans="14:16" ht="15.75" customHeight="1">
      <c r="N522" s="9"/>
      <c r="O522" s="9"/>
      <c r="P522" s="74"/>
    </row>
    <row r="523" spans="14:16" ht="15.75" customHeight="1">
      <c r="N523" s="9"/>
      <c r="O523" s="9"/>
      <c r="P523" s="74"/>
    </row>
    <row r="524" spans="14:16" ht="15.75" customHeight="1">
      <c r="N524" s="9"/>
      <c r="O524" s="9"/>
      <c r="P524" s="74"/>
    </row>
    <row r="525" spans="14:16" ht="15.75" customHeight="1">
      <c r="N525" s="9"/>
      <c r="O525" s="9"/>
      <c r="P525" s="74"/>
    </row>
    <row r="526" spans="14:16" ht="15.75" customHeight="1">
      <c r="N526" s="9"/>
      <c r="O526" s="9"/>
      <c r="P526" s="74"/>
    </row>
    <row r="527" spans="14:16" ht="15.75" customHeight="1">
      <c r="N527" s="9"/>
      <c r="O527" s="9"/>
      <c r="P527" s="74"/>
    </row>
    <row r="528" spans="14:16" ht="15.75" customHeight="1">
      <c r="N528" s="9"/>
      <c r="O528" s="9"/>
      <c r="P528" s="74"/>
    </row>
    <row r="529" spans="14:16" ht="15.75" customHeight="1">
      <c r="N529" s="9"/>
      <c r="O529" s="9"/>
      <c r="P529" s="74"/>
    </row>
    <row r="530" spans="14:16" ht="15.75" customHeight="1">
      <c r="N530" s="9"/>
      <c r="O530" s="9"/>
      <c r="P530" s="74"/>
    </row>
    <row r="531" spans="14:16" ht="15.75" customHeight="1">
      <c r="N531" s="9"/>
      <c r="O531" s="9"/>
      <c r="P531" s="74"/>
    </row>
    <row r="532" spans="14:16" ht="15.75" customHeight="1">
      <c r="N532" s="9"/>
      <c r="O532" s="9"/>
      <c r="P532" s="74"/>
    </row>
    <row r="533" spans="14:16" ht="15.75" customHeight="1">
      <c r="N533" s="9"/>
      <c r="O533" s="9"/>
      <c r="P533" s="74"/>
    </row>
    <row r="534" spans="14:16" ht="15.75" customHeight="1">
      <c r="N534" s="9"/>
      <c r="O534" s="9"/>
      <c r="P534" s="74"/>
    </row>
    <row r="535" spans="14:16" ht="15.75" customHeight="1">
      <c r="N535" s="9"/>
      <c r="O535" s="9"/>
      <c r="P535" s="74"/>
    </row>
    <row r="536" spans="14:16" ht="15.75" customHeight="1">
      <c r="N536" s="9"/>
      <c r="O536" s="9"/>
      <c r="P536" s="74"/>
    </row>
    <row r="537" spans="14:16" ht="15.75" customHeight="1">
      <c r="N537" s="9"/>
      <c r="O537" s="9"/>
      <c r="P537" s="74"/>
    </row>
    <row r="538" spans="14:16" ht="15.75" customHeight="1">
      <c r="N538" s="9"/>
      <c r="O538" s="9"/>
      <c r="P538" s="74"/>
    </row>
    <row r="539" spans="14:16" ht="15.75" customHeight="1">
      <c r="N539" s="9"/>
      <c r="O539" s="9"/>
      <c r="P539" s="74"/>
    </row>
    <row r="540" spans="14:16" ht="15.75" customHeight="1">
      <c r="N540" s="9"/>
      <c r="O540" s="9"/>
      <c r="P540" s="74"/>
    </row>
    <row r="541" spans="14:16" ht="15.75" customHeight="1">
      <c r="N541" s="9"/>
      <c r="O541" s="9"/>
      <c r="P541" s="74"/>
    </row>
    <row r="542" spans="14:16" ht="15.75" customHeight="1">
      <c r="N542" s="9"/>
      <c r="O542" s="9"/>
      <c r="P542" s="74"/>
    </row>
    <row r="543" spans="14:16" ht="15.75" customHeight="1">
      <c r="N543" s="9"/>
      <c r="O543" s="9"/>
      <c r="P543" s="74"/>
    </row>
    <row r="544" spans="14:16" ht="15.75" customHeight="1">
      <c r="N544" s="9"/>
      <c r="O544" s="9"/>
      <c r="P544" s="74"/>
    </row>
    <row r="545" spans="14:16" ht="15.75" customHeight="1">
      <c r="N545" s="9"/>
      <c r="O545" s="9"/>
      <c r="P545" s="74"/>
    </row>
    <row r="546" spans="14:16" ht="15.75" customHeight="1">
      <c r="N546" s="9"/>
      <c r="O546" s="9"/>
      <c r="P546" s="74"/>
    </row>
    <row r="547" spans="14:16" ht="15.75" customHeight="1">
      <c r="N547" s="9"/>
      <c r="O547" s="9"/>
      <c r="P547" s="74"/>
    </row>
    <row r="548" spans="14:16" ht="15.75" customHeight="1">
      <c r="N548" s="9"/>
      <c r="O548" s="9"/>
      <c r="P548" s="74"/>
    </row>
    <row r="549" spans="14:16" ht="15.75" customHeight="1">
      <c r="N549" s="9"/>
      <c r="O549" s="9"/>
      <c r="P549" s="74"/>
    </row>
    <row r="550" spans="14:16" ht="15.75" customHeight="1">
      <c r="N550" s="9"/>
      <c r="O550" s="9"/>
      <c r="P550" s="74"/>
    </row>
    <row r="551" spans="14:16" ht="15.75" customHeight="1">
      <c r="N551" s="9"/>
      <c r="O551" s="9"/>
      <c r="P551" s="74"/>
    </row>
    <row r="552" spans="14:16" ht="15.75" customHeight="1">
      <c r="N552" s="9"/>
      <c r="O552" s="9"/>
      <c r="P552" s="74"/>
    </row>
    <row r="553" spans="14:16" ht="15.75" customHeight="1">
      <c r="N553" s="9"/>
      <c r="O553" s="9"/>
      <c r="P553" s="74"/>
    </row>
    <row r="554" spans="14:16" ht="15.75" customHeight="1">
      <c r="N554" s="9"/>
      <c r="O554" s="9"/>
      <c r="P554" s="74"/>
    </row>
    <row r="555" spans="14:16" ht="15.75" customHeight="1">
      <c r="N555" s="9"/>
      <c r="O555" s="9"/>
      <c r="P555" s="74"/>
    </row>
    <row r="556" spans="14:16" ht="15.75" customHeight="1">
      <c r="N556" s="9"/>
      <c r="O556" s="9"/>
      <c r="P556" s="74"/>
    </row>
    <row r="557" spans="14:16" ht="15.75" customHeight="1">
      <c r="N557" s="9"/>
      <c r="O557" s="9"/>
      <c r="P557" s="74"/>
    </row>
    <row r="558" spans="14:16" ht="15.75" customHeight="1">
      <c r="N558" s="9"/>
      <c r="O558" s="9"/>
      <c r="P558" s="74"/>
    </row>
    <row r="559" spans="14:16" ht="15.75" customHeight="1">
      <c r="N559" s="9"/>
      <c r="O559" s="9"/>
      <c r="P559" s="74"/>
    </row>
    <row r="560" spans="14:16" ht="15.75" customHeight="1">
      <c r="N560" s="9"/>
      <c r="O560" s="9"/>
      <c r="P560" s="74"/>
    </row>
    <row r="561" spans="14:16" ht="15.75" customHeight="1">
      <c r="N561" s="9"/>
      <c r="O561" s="9"/>
      <c r="P561" s="74"/>
    </row>
    <row r="562" spans="14:16" ht="15.75" customHeight="1">
      <c r="N562" s="9"/>
      <c r="O562" s="9"/>
      <c r="P562" s="74"/>
    </row>
    <row r="563" spans="14:16" ht="15.75" customHeight="1">
      <c r="N563" s="9"/>
      <c r="O563" s="9"/>
      <c r="P563" s="74"/>
    </row>
    <row r="564" spans="14:16" ht="15.75" customHeight="1">
      <c r="N564" s="9"/>
      <c r="O564" s="9"/>
      <c r="P564" s="74"/>
    </row>
    <row r="565" spans="14:16" ht="15.75" customHeight="1">
      <c r="N565" s="9"/>
      <c r="O565" s="9"/>
      <c r="P565" s="74"/>
    </row>
    <row r="566" spans="14:16" ht="15.75" customHeight="1">
      <c r="N566" s="9"/>
      <c r="O566" s="9"/>
      <c r="P566" s="74"/>
    </row>
    <row r="567" spans="14:16" ht="15.75" customHeight="1">
      <c r="N567" s="9"/>
      <c r="O567" s="9"/>
      <c r="P567" s="74"/>
    </row>
    <row r="568" spans="14:16" ht="15.75" customHeight="1">
      <c r="N568" s="9"/>
      <c r="O568" s="9"/>
      <c r="P568" s="74"/>
    </row>
    <row r="569" spans="14:16" ht="15.75" customHeight="1">
      <c r="N569" s="9"/>
      <c r="O569" s="9"/>
      <c r="P569" s="74"/>
    </row>
    <row r="570" spans="14:16" ht="15.75" customHeight="1">
      <c r="N570" s="9"/>
      <c r="O570" s="9"/>
      <c r="P570" s="74"/>
    </row>
    <row r="571" spans="14:16" ht="15.75" customHeight="1">
      <c r="N571" s="9"/>
      <c r="O571" s="9"/>
      <c r="P571" s="74"/>
    </row>
    <row r="572" spans="14:16" ht="15.75" customHeight="1">
      <c r="N572" s="9"/>
      <c r="O572" s="9"/>
      <c r="P572" s="74"/>
    </row>
    <row r="573" spans="14:16" ht="15.75" customHeight="1">
      <c r="N573" s="9"/>
      <c r="O573" s="9"/>
      <c r="P573" s="74"/>
    </row>
    <row r="574" spans="14:16" ht="15.75" customHeight="1">
      <c r="N574" s="9"/>
      <c r="O574" s="9"/>
      <c r="P574" s="74"/>
    </row>
    <row r="575" spans="14:16" ht="15.75" customHeight="1">
      <c r="N575" s="9"/>
      <c r="O575" s="9"/>
      <c r="P575" s="74"/>
    </row>
    <row r="576" spans="14:16" ht="15.75" customHeight="1">
      <c r="N576" s="9"/>
      <c r="O576" s="9"/>
      <c r="P576" s="74"/>
    </row>
    <row r="577" spans="14:16" ht="15.75" customHeight="1">
      <c r="N577" s="9"/>
      <c r="O577" s="9"/>
      <c r="P577" s="74"/>
    </row>
    <row r="578" spans="14:16" ht="15.75" customHeight="1">
      <c r="N578" s="9"/>
      <c r="O578" s="9"/>
      <c r="P578" s="74"/>
    </row>
    <row r="579" spans="14:16" ht="15.75" customHeight="1">
      <c r="N579" s="9"/>
      <c r="O579" s="9"/>
      <c r="P579" s="74"/>
    </row>
    <row r="580" spans="14:16" ht="15.75" customHeight="1">
      <c r="N580" s="9"/>
      <c r="O580" s="9"/>
      <c r="P580" s="74"/>
    </row>
    <row r="581" spans="14:16" ht="15.75" customHeight="1">
      <c r="N581" s="9"/>
      <c r="O581" s="9"/>
      <c r="P581" s="74"/>
    </row>
    <row r="582" spans="14:16" ht="15.75" customHeight="1">
      <c r="N582" s="9"/>
      <c r="O582" s="9"/>
      <c r="P582" s="74"/>
    </row>
    <row r="583" spans="14:16" ht="15.75" customHeight="1">
      <c r="N583" s="9"/>
      <c r="O583" s="9"/>
      <c r="P583" s="74"/>
    </row>
    <row r="584" spans="14:16" ht="15.75" customHeight="1">
      <c r="N584" s="9"/>
      <c r="O584" s="9"/>
      <c r="P584" s="74"/>
    </row>
    <row r="585" spans="14:16" ht="15.75" customHeight="1">
      <c r="N585" s="9"/>
      <c r="O585" s="9"/>
      <c r="P585" s="74"/>
    </row>
    <row r="586" spans="14:16" ht="15.75" customHeight="1">
      <c r="N586" s="9"/>
      <c r="O586" s="9"/>
      <c r="P586" s="74"/>
    </row>
    <row r="587" spans="14:16" ht="15.75" customHeight="1">
      <c r="N587" s="9"/>
      <c r="O587" s="9"/>
      <c r="P587" s="74"/>
    </row>
    <row r="588" spans="14:16" ht="15.75" customHeight="1">
      <c r="N588" s="9"/>
      <c r="O588" s="9"/>
      <c r="P588" s="74"/>
    </row>
    <row r="589" spans="14:16" ht="15.75" customHeight="1">
      <c r="N589" s="9"/>
      <c r="O589" s="9"/>
      <c r="P589" s="74"/>
    </row>
    <row r="590" spans="14:16" ht="15.75" customHeight="1">
      <c r="N590" s="9"/>
      <c r="O590" s="9"/>
      <c r="P590" s="74"/>
    </row>
    <row r="591" spans="14:16" ht="15.75" customHeight="1">
      <c r="N591" s="9"/>
      <c r="O591" s="9"/>
      <c r="P591" s="74"/>
    </row>
    <row r="592" spans="14:16" ht="15.75" customHeight="1">
      <c r="N592" s="9"/>
      <c r="O592" s="9"/>
      <c r="P592" s="74"/>
    </row>
    <row r="593" spans="14:16" ht="15.75" customHeight="1">
      <c r="N593" s="9"/>
      <c r="O593" s="9"/>
      <c r="P593" s="74"/>
    </row>
    <row r="594" spans="14:16" ht="15.75" customHeight="1">
      <c r="N594" s="9"/>
      <c r="O594" s="9"/>
      <c r="P594" s="74"/>
    </row>
    <row r="595" spans="14:16" ht="15.75" customHeight="1">
      <c r="N595" s="9"/>
      <c r="O595" s="9"/>
      <c r="P595" s="74"/>
    </row>
    <row r="596" spans="14:16" ht="15.75" customHeight="1">
      <c r="N596" s="9"/>
      <c r="O596" s="9"/>
      <c r="P596" s="74"/>
    </row>
    <row r="597" spans="14:16" ht="15.75" customHeight="1">
      <c r="N597" s="9"/>
      <c r="O597" s="9"/>
      <c r="P597" s="74"/>
    </row>
    <row r="598" spans="14:16" ht="15.75" customHeight="1">
      <c r="N598" s="9"/>
      <c r="O598" s="9"/>
      <c r="P598" s="74"/>
    </row>
    <row r="599" spans="14:16" ht="15.75" customHeight="1">
      <c r="N599" s="9"/>
      <c r="O599" s="9"/>
      <c r="P599" s="74"/>
    </row>
    <row r="600" spans="14:16" ht="15.75" customHeight="1">
      <c r="N600" s="9"/>
      <c r="O600" s="9"/>
      <c r="P600" s="74"/>
    </row>
    <row r="601" spans="14:16" ht="15.75" customHeight="1">
      <c r="N601" s="9"/>
      <c r="O601" s="9"/>
      <c r="P601" s="74"/>
    </row>
    <row r="602" spans="14:16" ht="15.75" customHeight="1">
      <c r="N602" s="9"/>
      <c r="O602" s="9"/>
      <c r="P602" s="74"/>
    </row>
    <row r="603" spans="14:16" ht="15.75" customHeight="1">
      <c r="N603" s="9"/>
      <c r="O603" s="9"/>
      <c r="P603" s="74"/>
    </row>
    <row r="604" spans="14:16" ht="15.75" customHeight="1">
      <c r="N604" s="9"/>
      <c r="O604" s="9"/>
      <c r="P604" s="74"/>
    </row>
    <row r="605" spans="14:16" ht="15.75" customHeight="1">
      <c r="N605" s="9"/>
      <c r="O605" s="9"/>
      <c r="P605" s="74"/>
    </row>
    <row r="606" spans="14:16" ht="15.75" customHeight="1">
      <c r="N606" s="9"/>
      <c r="O606" s="9"/>
      <c r="P606" s="74"/>
    </row>
    <row r="607" spans="14:16" ht="15.75" customHeight="1">
      <c r="N607" s="9"/>
      <c r="O607" s="9"/>
      <c r="P607" s="74"/>
    </row>
    <row r="608" spans="14:16" ht="15.75" customHeight="1">
      <c r="N608" s="9"/>
      <c r="O608" s="9"/>
      <c r="P608" s="74"/>
    </row>
    <row r="609" spans="14:16" ht="15.75" customHeight="1">
      <c r="N609" s="9"/>
      <c r="O609" s="9"/>
      <c r="P609" s="74"/>
    </row>
    <row r="610" spans="14:16" ht="15.75" customHeight="1">
      <c r="N610" s="9"/>
      <c r="O610" s="9"/>
      <c r="P610" s="74"/>
    </row>
    <row r="611" spans="14:16" ht="15.75" customHeight="1">
      <c r="N611" s="9"/>
      <c r="O611" s="9"/>
      <c r="P611" s="74"/>
    </row>
    <row r="612" spans="14:16" ht="15.75" customHeight="1">
      <c r="N612" s="9"/>
      <c r="O612" s="9"/>
      <c r="P612" s="74"/>
    </row>
    <row r="613" spans="14:16" ht="15.75" customHeight="1">
      <c r="N613" s="9"/>
      <c r="O613" s="9"/>
      <c r="P613" s="74"/>
    </row>
    <row r="614" spans="14:16" ht="15.75" customHeight="1">
      <c r="N614" s="9"/>
      <c r="O614" s="9"/>
      <c r="P614" s="74"/>
    </row>
    <row r="615" spans="14:16" ht="15.75" customHeight="1">
      <c r="N615" s="9"/>
      <c r="O615" s="9"/>
      <c r="P615" s="74"/>
    </row>
    <row r="616" spans="14:16" ht="15.75" customHeight="1">
      <c r="N616" s="9"/>
      <c r="O616" s="9"/>
      <c r="P616" s="74"/>
    </row>
    <row r="617" spans="14:16" ht="15.75" customHeight="1">
      <c r="N617" s="9"/>
      <c r="O617" s="9"/>
      <c r="P617" s="74"/>
    </row>
    <row r="618" spans="14:16" ht="15.75" customHeight="1">
      <c r="N618" s="9"/>
      <c r="O618" s="9"/>
      <c r="P618" s="74"/>
    </row>
    <row r="619" spans="14:16" ht="15.75" customHeight="1">
      <c r="N619" s="9"/>
      <c r="O619" s="9"/>
      <c r="P619" s="74"/>
    </row>
    <row r="620" spans="14:16" ht="15.75" customHeight="1">
      <c r="N620" s="9"/>
      <c r="O620" s="9"/>
      <c r="P620" s="74"/>
    </row>
    <row r="621" spans="14:16" ht="15.75" customHeight="1">
      <c r="N621" s="9"/>
      <c r="O621" s="9"/>
      <c r="P621" s="74"/>
    </row>
    <row r="622" spans="14:16" ht="15.75" customHeight="1">
      <c r="N622" s="9"/>
      <c r="O622" s="9"/>
      <c r="P622" s="74"/>
    </row>
    <row r="623" spans="14:16" ht="15.75" customHeight="1">
      <c r="N623" s="9"/>
      <c r="O623" s="9"/>
      <c r="P623" s="74"/>
    </row>
    <row r="624" spans="14:16" ht="15.75" customHeight="1">
      <c r="N624" s="9"/>
      <c r="O624" s="9"/>
      <c r="P624" s="74"/>
    </row>
    <row r="625" spans="14:16" ht="15.75" customHeight="1">
      <c r="N625" s="9"/>
      <c r="O625" s="9"/>
      <c r="P625" s="74"/>
    </row>
    <row r="626" spans="14:16" ht="15.75" customHeight="1">
      <c r="N626" s="9"/>
      <c r="O626" s="9"/>
      <c r="P626" s="74"/>
    </row>
    <row r="627" spans="14:16" ht="15.75" customHeight="1">
      <c r="N627" s="9"/>
      <c r="O627" s="9"/>
      <c r="P627" s="74"/>
    </row>
    <row r="628" spans="14:16" ht="15.75" customHeight="1">
      <c r="N628" s="9"/>
      <c r="O628" s="9"/>
      <c r="P628" s="74"/>
    </row>
    <row r="629" spans="14:16" ht="15.75" customHeight="1">
      <c r="N629" s="9"/>
      <c r="O629" s="9"/>
      <c r="P629" s="74"/>
    </row>
    <row r="630" spans="14:16" ht="15.75" customHeight="1">
      <c r="N630" s="9"/>
      <c r="O630" s="9"/>
      <c r="P630" s="74"/>
    </row>
    <row r="631" spans="14:16" ht="15.75" customHeight="1">
      <c r="N631" s="9"/>
      <c r="O631" s="9"/>
      <c r="P631" s="74"/>
    </row>
    <row r="632" spans="14:16" ht="15.75" customHeight="1">
      <c r="N632" s="9"/>
      <c r="O632" s="9"/>
      <c r="P632" s="74"/>
    </row>
    <row r="633" spans="14:16" ht="15.75" customHeight="1">
      <c r="N633" s="9"/>
      <c r="O633" s="9"/>
      <c r="P633" s="74"/>
    </row>
    <row r="634" spans="14:16" ht="15.75" customHeight="1">
      <c r="N634" s="9"/>
      <c r="O634" s="9"/>
      <c r="P634" s="74"/>
    </row>
    <row r="635" spans="14:16" ht="15.75" customHeight="1">
      <c r="N635" s="9"/>
      <c r="O635" s="9"/>
      <c r="P635" s="74"/>
    </row>
    <row r="636" spans="14:16" ht="15.75" customHeight="1">
      <c r="N636" s="9"/>
      <c r="O636" s="9"/>
      <c r="P636" s="74"/>
    </row>
    <row r="637" spans="14:16" ht="15.75" customHeight="1">
      <c r="N637" s="9"/>
      <c r="O637" s="9"/>
      <c r="P637" s="74"/>
    </row>
    <row r="638" spans="14:16" ht="15.75" customHeight="1">
      <c r="N638" s="9"/>
      <c r="O638" s="9"/>
      <c r="P638" s="74"/>
    </row>
    <row r="639" spans="14:16" ht="15.75" customHeight="1">
      <c r="N639" s="9"/>
      <c r="O639" s="9"/>
      <c r="P639" s="74"/>
    </row>
    <row r="640" spans="14:16" ht="15.75" customHeight="1">
      <c r="N640" s="9"/>
      <c r="O640" s="9"/>
      <c r="P640" s="74"/>
    </row>
    <row r="641" spans="14:16" ht="15.75" customHeight="1">
      <c r="N641" s="9"/>
      <c r="O641" s="9"/>
      <c r="P641" s="74"/>
    </row>
    <row r="642" spans="14:16" ht="15.75" customHeight="1">
      <c r="N642" s="9"/>
      <c r="O642" s="9"/>
      <c r="P642" s="74"/>
    </row>
    <row r="643" spans="14:16" ht="15.75" customHeight="1">
      <c r="N643" s="9"/>
      <c r="O643" s="9"/>
      <c r="P643" s="74"/>
    </row>
    <row r="644" spans="14:16" ht="15.75" customHeight="1">
      <c r="N644" s="9"/>
      <c r="O644" s="9"/>
      <c r="P644" s="74"/>
    </row>
    <row r="645" spans="14:16" ht="15.75" customHeight="1">
      <c r="N645" s="9"/>
      <c r="O645" s="9"/>
      <c r="P645" s="74"/>
    </row>
    <row r="646" spans="14:16" ht="15.75" customHeight="1">
      <c r="N646" s="9"/>
      <c r="O646" s="9"/>
      <c r="P646" s="74"/>
    </row>
    <row r="647" spans="14:16" ht="15.75" customHeight="1">
      <c r="N647" s="9"/>
      <c r="O647" s="9"/>
      <c r="P647" s="74"/>
    </row>
    <row r="648" spans="14:16" ht="15.75" customHeight="1">
      <c r="N648" s="9"/>
      <c r="O648" s="9"/>
      <c r="P648" s="74"/>
    </row>
    <row r="649" spans="14:16" ht="15.75" customHeight="1">
      <c r="N649" s="9"/>
      <c r="O649" s="9"/>
      <c r="P649" s="74"/>
    </row>
    <row r="650" spans="14:16" ht="15.75" customHeight="1">
      <c r="N650" s="9"/>
      <c r="O650" s="9"/>
      <c r="P650" s="74"/>
    </row>
    <row r="651" spans="14:16" ht="15.75" customHeight="1">
      <c r="N651" s="9"/>
      <c r="O651" s="9"/>
      <c r="P651" s="74"/>
    </row>
    <row r="652" spans="14:16" ht="15.75" customHeight="1">
      <c r="N652" s="9"/>
      <c r="O652" s="9"/>
      <c r="P652" s="74"/>
    </row>
    <row r="653" spans="14:16" ht="15.75" customHeight="1">
      <c r="N653" s="9"/>
      <c r="O653" s="9"/>
      <c r="P653" s="74"/>
    </row>
    <row r="654" spans="14:16" ht="15.75" customHeight="1">
      <c r="N654" s="9"/>
      <c r="O654" s="9"/>
      <c r="P654" s="74"/>
    </row>
    <row r="655" spans="14:16" ht="15.75" customHeight="1">
      <c r="N655" s="9"/>
      <c r="O655" s="9"/>
      <c r="P655" s="74"/>
    </row>
    <row r="656" spans="14:16" ht="15.75" customHeight="1">
      <c r="N656" s="9"/>
      <c r="O656" s="9"/>
      <c r="P656" s="74"/>
    </row>
    <row r="657" spans="14:16" ht="15.75" customHeight="1">
      <c r="N657" s="9"/>
      <c r="O657" s="9"/>
      <c r="P657" s="74"/>
    </row>
    <row r="658" spans="14:16" ht="15.75" customHeight="1">
      <c r="N658" s="9"/>
      <c r="O658" s="9"/>
      <c r="P658" s="74"/>
    </row>
    <row r="659" spans="14:16" ht="15.75" customHeight="1">
      <c r="N659" s="9"/>
      <c r="O659" s="9"/>
      <c r="P659" s="74"/>
    </row>
    <row r="660" spans="14:16" ht="15.75" customHeight="1">
      <c r="N660" s="9"/>
      <c r="O660" s="9"/>
      <c r="P660" s="74"/>
    </row>
    <row r="661" spans="14:16" ht="15.75" customHeight="1">
      <c r="N661" s="9"/>
      <c r="O661" s="9"/>
      <c r="P661" s="74"/>
    </row>
    <row r="662" spans="14:16" ht="15.75" customHeight="1">
      <c r="N662" s="9"/>
      <c r="O662" s="9"/>
      <c r="P662" s="74"/>
    </row>
    <row r="663" spans="14:16" ht="15.75" customHeight="1">
      <c r="N663" s="9"/>
      <c r="O663" s="9"/>
      <c r="P663" s="74"/>
    </row>
    <row r="664" spans="14:16" ht="15.75" customHeight="1">
      <c r="N664" s="9"/>
      <c r="O664" s="9"/>
      <c r="P664" s="74"/>
    </row>
    <row r="665" spans="14:16" ht="15.75" customHeight="1">
      <c r="N665" s="9"/>
      <c r="O665" s="9"/>
      <c r="P665" s="74"/>
    </row>
    <row r="666" spans="14:16" ht="15.75" customHeight="1">
      <c r="N666" s="9"/>
      <c r="O666" s="9"/>
      <c r="P666" s="74"/>
    </row>
    <row r="667" spans="14:16" ht="15.75" customHeight="1">
      <c r="N667" s="9"/>
      <c r="O667" s="9"/>
      <c r="P667" s="74"/>
    </row>
    <row r="668" spans="14:16" ht="15.75" customHeight="1">
      <c r="N668" s="9"/>
      <c r="O668" s="9"/>
      <c r="P668" s="74"/>
    </row>
    <row r="669" spans="14:16" ht="15.75" customHeight="1">
      <c r="N669" s="9"/>
      <c r="O669" s="9"/>
      <c r="P669" s="74"/>
    </row>
    <row r="670" spans="14:16" ht="15.75" customHeight="1">
      <c r="N670" s="9"/>
      <c r="O670" s="9"/>
      <c r="P670" s="74"/>
    </row>
    <row r="671" spans="14:16" ht="15.75" customHeight="1">
      <c r="N671" s="9"/>
      <c r="O671" s="9"/>
      <c r="P671" s="74"/>
    </row>
    <row r="672" spans="14:16" ht="15.75" customHeight="1">
      <c r="N672" s="9"/>
      <c r="O672" s="9"/>
      <c r="P672" s="74"/>
    </row>
    <row r="673" spans="14:16" ht="15.75" customHeight="1">
      <c r="N673" s="9"/>
      <c r="O673" s="9"/>
      <c r="P673" s="74"/>
    </row>
    <row r="674" spans="14:16" ht="15.75" customHeight="1">
      <c r="N674" s="9"/>
      <c r="O674" s="9"/>
      <c r="P674" s="74"/>
    </row>
    <row r="675" spans="14:16" ht="15.75" customHeight="1">
      <c r="N675" s="9"/>
      <c r="O675" s="9"/>
      <c r="P675" s="74"/>
    </row>
    <row r="676" spans="14:16" ht="15.75" customHeight="1">
      <c r="N676" s="9"/>
      <c r="O676" s="9"/>
      <c r="P676" s="74"/>
    </row>
    <row r="677" spans="14:16" ht="15.75" customHeight="1">
      <c r="N677" s="9"/>
      <c r="O677" s="9"/>
      <c r="P677" s="74"/>
    </row>
    <row r="678" spans="14:16" ht="15.75" customHeight="1">
      <c r="N678" s="9"/>
      <c r="O678" s="9"/>
      <c r="P678" s="74"/>
    </row>
    <row r="679" spans="14:16" ht="15.75" customHeight="1">
      <c r="N679" s="9"/>
      <c r="O679" s="9"/>
      <c r="P679" s="74"/>
    </row>
    <row r="680" spans="14:16" ht="15.75" customHeight="1">
      <c r="N680" s="9"/>
      <c r="O680" s="9"/>
      <c r="P680" s="74"/>
    </row>
    <row r="681" spans="14:16" ht="15.75" customHeight="1">
      <c r="N681" s="9"/>
      <c r="O681" s="9"/>
      <c r="P681" s="74"/>
    </row>
    <row r="682" spans="14:16" ht="15.75" customHeight="1">
      <c r="N682" s="9"/>
      <c r="O682" s="9"/>
      <c r="P682" s="74"/>
    </row>
    <row r="683" spans="14:16" ht="15.75" customHeight="1">
      <c r="N683" s="9"/>
      <c r="O683" s="9"/>
      <c r="P683" s="74"/>
    </row>
    <row r="684" spans="14:16" ht="15.75" customHeight="1">
      <c r="N684" s="9"/>
      <c r="O684" s="9"/>
      <c r="P684" s="74"/>
    </row>
    <row r="685" spans="14:16" ht="15.75" customHeight="1">
      <c r="N685" s="9"/>
      <c r="O685" s="9"/>
      <c r="P685" s="74"/>
    </row>
    <row r="686" spans="14:16" ht="15.75" customHeight="1">
      <c r="N686" s="9"/>
      <c r="O686" s="9"/>
      <c r="P686" s="74"/>
    </row>
    <row r="687" spans="14:16" ht="15.75" customHeight="1">
      <c r="N687" s="9"/>
      <c r="O687" s="9"/>
      <c r="P687" s="74"/>
    </row>
    <row r="688" spans="14:16" ht="15.75" customHeight="1">
      <c r="N688" s="9"/>
      <c r="O688" s="9"/>
      <c r="P688" s="74"/>
    </row>
    <row r="689" spans="14:16" ht="15.75" customHeight="1">
      <c r="N689" s="9"/>
      <c r="O689" s="9"/>
      <c r="P689" s="74"/>
    </row>
    <row r="690" spans="14:16" ht="15.75" customHeight="1">
      <c r="N690" s="9"/>
      <c r="O690" s="9"/>
      <c r="P690" s="74"/>
    </row>
    <row r="691" spans="14:16" ht="15.75" customHeight="1">
      <c r="N691" s="9"/>
      <c r="O691" s="9"/>
      <c r="P691" s="74"/>
    </row>
    <row r="692" spans="14:16" ht="15.75" customHeight="1">
      <c r="N692" s="9"/>
      <c r="O692" s="9"/>
      <c r="P692" s="74"/>
    </row>
    <row r="693" spans="14:16" ht="15.75" customHeight="1">
      <c r="N693" s="9"/>
      <c r="O693" s="9"/>
      <c r="P693" s="74"/>
    </row>
    <row r="694" spans="14:16" ht="15.75" customHeight="1">
      <c r="N694" s="9"/>
      <c r="O694" s="9"/>
      <c r="P694" s="74"/>
    </row>
    <row r="695" spans="14:16" ht="15.75" customHeight="1">
      <c r="N695" s="9"/>
      <c r="O695" s="9"/>
      <c r="P695" s="74"/>
    </row>
    <row r="696" spans="14:16" ht="15.75" customHeight="1">
      <c r="N696" s="9"/>
      <c r="O696" s="9"/>
      <c r="P696" s="74"/>
    </row>
    <row r="697" spans="14:16" ht="15.75" customHeight="1">
      <c r="N697" s="9"/>
      <c r="O697" s="9"/>
      <c r="P697" s="74"/>
    </row>
    <row r="698" spans="14:16" ht="15.75" customHeight="1">
      <c r="N698" s="9"/>
      <c r="O698" s="9"/>
      <c r="P698" s="74"/>
    </row>
    <row r="699" spans="14:16" ht="15.75" customHeight="1">
      <c r="N699" s="9"/>
      <c r="O699" s="9"/>
      <c r="P699" s="74"/>
    </row>
    <row r="700" spans="14:16" ht="15.75" customHeight="1">
      <c r="N700" s="9"/>
      <c r="O700" s="9"/>
      <c r="P700" s="74"/>
    </row>
    <row r="701" spans="14:16" ht="15.75" customHeight="1">
      <c r="N701" s="9"/>
      <c r="O701" s="9"/>
      <c r="P701" s="74"/>
    </row>
    <row r="702" spans="14:16" ht="15.75" customHeight="1">
      <c r="N702" s="9"/>
      <c r="O702" s="9"/>
      <c r="P702" s="74"/>
    </row>
    <row r="703" spans="14:16" ht="15.75" customHeight="1">
      <c r="N703" s="9"/>
      <c r="O703" s="9"/>
      <c r="P703" s="74"/>
    </row>
    <row r="704" spans="14:16" ht="15.75" customHeight="1">
      <c r="N704" s="9"/>
      <c r="O704" s="9"/>
      <c r="P704" s="74"/>
    </row>
    <row r="705" spans="14:16" ht="15.75" customHeight="1">
      <c r="N705" s="9"/>
      <c r="O705" s="9"/>
      <c r="P705" s="74"/>
    </row>
    <row r="706" spans="14:16" ht="15.75" customHeight="1">
      <c r="N706" s="9"/>
      <c r="O706" s="9"/>
      <c r="P706" s="74"/>
    </row>
    <row r="707" spans="14:16" ht="15.75" customHeight="1">
      <c r="N707" s="9"/>
      <c r="O707" s="9"/>
      <c r="P707" s="74"/>
    </row>
    <row r="708" spans="14:16" ht="15.75" customHeight="1">
      <c r="N708" s="9"/>
      <c r="O708" s="9"/>
      <c r="P708" s="74"/>
    </row>
    <row r="709" spans="14:16" ht="15.75" customHeight="1">
      <c r="N709" s="9"/>
      <c r="O709" s="9"/>
      <c r="P709" s="74"/>
    </row>
    <row r="710" spans="14:16" ht="15.75" customHeight="1">
      <c r="N710" s="9"/>
      <c r="O710" s="9"/>
      <c r="P710" s="74"/>
    </row>
    <row r="711" spans="14:16" ht="15.75" customHeight="1">
      <c r="N711" s="9"/>
      <c r="O711" s="9"/>
      <c r="P711" s="74"/>
    </row>
    <row r="712" spans="14:16" ht="15.75" customHeight="1">
      <c r="N712" s="9"/>
      <c r="O712" s="9"/>
      <c r="P712" s="74"/>
    </row>
    <row r="713" spans="14:16" ht="15.75" customHeight="1">
      <c r="N713" s="9"/>
      <c r="O713" s="9"/>
      <c r="P713" s="74"/>
    </row>
    <row r="714" spans="14:16" ht="15.75" customHeight="1">
      <c r="N714" s="9"/>
      <c r="O714" s="9"/>
      <c r="P714" s="74"/>
    </row>
    <row r="715" spans="14:16" ht="15.75" customHeight="1">
      <c r="N715" s="9"/>
      <c r="O715" s="9"/>
      <c r="P715" s="74"/>
    </row>
    <row r="716" spans="14:16" ht="15.75" customHeight="1">
      <c r="N716" s="9"/>
      <c r="O716" s="9"/>
      <c r="P716" s="74"/>
    </row>
    <row r="717" spans="14:16" ht="15.75" customHeight="1">
      <c r="N717" s="9"/>
      <c r="O717" s="9"/>
      <c r="P717" s="74"/>
    </row>
    <row r="718" spans="14:16" ht="15.75" customHeight="1">
      <c r="N718" s="9"/>
      <c r="O718" s="9"/>
      <c r="P718" s="74"/>
    </row>
    <row r="719" spans="14:16" ht="15.75" customHeight="1">
      <c r="N719" s="9"/>
      <c r="O719" s="9"/>
      <c r="P719" s="74"/>
    </row>
    <row r="720" spans="14:16" ht="15.75" customHeight="1">
      <c r="N720" s="9"/>
      <c r="O720" s="9"/>
      <c r="P720" s="74"/>
    </row>
    <row r="721" spans="14:16" ht="15.75" customHeight="1">
      <c r="N721" s="9"/>
      <c r="O721" s="9"/>
      <c r="P721" s="74"/>
    </row>
    <row r="722" spans="14:16" ht="15.75" customHeight="1">
      <c r="N722" s="9"/>
      <c r="O722" s="9"/>
      <c r="P722" s="74"/>
    </row>
    <row r="723" spans="14:16" ht="15.75" customHeight="1">
      <c r="N723" s="9"/>
      <c r="O723" s="9"/>
      <c r="P723" s="74"/>
    </row>
    <row r="724" spans="14:16" ht="15.75" customHeight="1">
      <c r="N724" s="9"/>
      <c r="O724" s="9"/>
      <c r="P724" s="74"/>
    </row>
    <row r="725" spans="14:16" ht="15.75" customHeight="1">
      <c r="N725" s="9"/>
      <c r="O725" s="9"/>
      <c r="P725" s="74"/>
    </row>
    <row r="726" spans="14:16" ht="15.75" customHeight="1">
      <c r="N726" s="9"/>
      <c r="O726" s="9"/>
      <c r="P726" s="74"/>
    </row>
    <row r="727" spans="14:16" ht="15.75" customHeight="1">
      <c r="N727" s="9"/>
      <c r="O727" s="9"/>
      <c r="P727" s="74"/>
    </row>
    <row r="728" spans="14:16" ht="15.75" customHeight="1">
      <c r="N728" s="9"/>
      <c r="O728" s="9"/>
      <c r="P728" s="74"/>
    </row>
    <row r="729" spans="14:16" ht="15.75" customHeight="1">
      <c r="N729" s="9"/>
      <c r="O729" s="9"/>
      <c r="P729" s="74"/>
    </row>
    <row r="730" spans="14:16" ht="15.75" customHeight="1">
      <c r="N730" s="9"/>
      <c r="O730" s="9"/>
      <c r="P730" s="74"/>
    </row>
    <row r="731" spans="14:16" ht="15.75" customHeight="1">
      <c r="N731" s="9"/>
      <c r="O731" s="9"/>
      <c r="P731" s="74"/>
    </row>
    <row r="732" spans="14:16" ht="15.75" customHeight="1">
      <c r="N732" s="9"/>
      <c r="O732" s="9"/>
      <c r="P732" s="74"/>
    </row>
    <row r="733" spans="14:16" ht="15.75" customHeight="1">
      <c r="N733" s="9"/>
      <c r="O733" s="9"/>
      <c r="P733" s="74"/>
    </row>
    <row r="734" spans="14:16" ht="15.75" customHeight="1">
      <c r="N734" s="9"/>
      <c r="O734" s="9"/>
      <c r="P734" s="74"/>
    </row>
    <row r="735" spans="14:16" ht="15.75" customHeight="1">
      <c r="N735" s="9"/>
      <c r="O735" s="9"/>
      <c r="P735" s="74"/>
    </row>
    <row r="736" spans="14:16" ht="15.75" customHeight="1">
      <c r="N736" s="9"/>
      <c r="O736" s="9"/>
      <c r="P736" s="74"/>
    </row>
    <row r="737" spans="14:16" ht="15.75" customHeight="1">
      <c r="N737" s="9"/>
      <c r="O737" s="9"/>
      <c r="P737" s="74"/>
    </row>
    <row r="738" spans="14:16" ht="15.75" customHeight="1">
      <c r="N738" s="9"/>
      <c r="O738" s="9"/>
      <c r="P738" s="74"/>
    </row>
    <row r="739" spans="14:16" ht="15.75" customHeight="1">
      <c r="N739" s="9"/>
      <c r="O739" s="9"/>
      <c r="P739" s="74"/>
    </row>
    <row r="740" spans="14:16" ht="15.75" customHeight="1">
      <c r="N740" s="9"/>
      <c r="O740" s="9"/>
      <c r="P740" s="74"/>
    </row>
    <row r="741" spans="14:16" ht="15.75" customHeight="1">
      <c r="N741" s="9"/>
      <c r="O741" s="9"/>
      <c r="P741" s="74"/>
    </row>
    <row r="742" spans="14:16" ht="15.75" customHeight="1">
      <c r="N742" s="9"/>
      <c r="O742" s="9"/>
      <c r="P742" s="74"/>
    </row>
    <row r="743" spans="14:16" ht="15.75" customHeight="1">
      <c r="N743" s="9"/>
      <c r="O743" s="9"/>
      <c r="P743" s="74"/>
    </row>
    <row r="744" spans="14:16" ht="15.75" customHeight="1">
      <c r="N744" s="9"/>
      <c r="O744" s="9"/>
      <c r="P744" s="74"/>
    </row>
    <row r="745" spans="14:16" ht="15.75" customHeight="1">
      <c r="N745" s="9"/>
      <c r="O745" s="9"/>
      <c r="P745" s="74"/>
    </row>
    <row r="746" spans="14:16" ht="15.75" customHeight="1">
      <c r="N746" s="9"/>
      <c r="O746" s="9"/>
      <c r="P746" s="74"/>
    </row>
    <row r="747" spans="14:16" ht="15.75" customHeight="1">
      <c r="N747" s="9"/>
      <c r="O747" s="9"/>
      <c r="P747" s="74"/>
    </row>
    <row r="748" spans="14:16" ht="15.75" customHeight="1">
      <c r="N748" s="9"/>
      <c r="O748" s="9"/>
      <c r="P748" s="74"/>
    </row>
    <row r="749" spans="14:16" ht="15.75" customHeight="1">
      <c r="N749" s="9"/>
      <c r="O749" s="9"/>
      <c r="P749" s="74"/>
    </row>
    <row r="750" spans="14:16" ht="15.75" customHeight="1">
      <c r="N750" s="9"/>
      <c r="O750" s="9"/>
      <c r="P750" s="74"/>
    </row>
    <row r="751" spans="14:16" ht="15.75" customHeight="1">
      <c r="N751" s="9"/>
      <c r="O751" s="9"/>
      <c r="P751" s="74"/>
    </row>
    <row r="752" spans="14:16" ht="15.75" customHeight="1">
      <c r="N752" s="9"/>
      <c r="O752" s="9"/>
      <c r="P752" s="74"/>
    </row>
    <row r="753" spans="14:16" ht="15.75" customHeight="1">
      <c r="N753" s="9"/>
      <c r="O753" s="9"/>
      <c r="P753" s="74"/>
    </row>
    <row r="754" spans="14:16" ht="15.75" customHeight="1">
      <c r="N754" s="9"/>
      <c r="O754" s="9"/>
      <c r="P754" s="74"/>
    </row>
    <row r="755" spans="14:16" ht="15.75" customHeight="1">
      <c r="N755" s="9"/>
      <c r="O755" s="9"/>
      <c r="P755" s="74"/>
    </row>
    <row r="756" spans="14:16" ht="15.75" customHeight="1">
      <c r="N756" s="9"/>
      <c r="O756" s="9"/>
      <c r="P756" s="74"/>
    </row>
    <row r="757" spans="14:16" ht="15.75" customHeight="1">
      <c r="N757" s="9"/>
      <c r="O757" s="9"/>
      <c r="P757" s="74"/>
    </row>
    <row r="758" spans="14:16" ht="15.75" customHeight="1">
      <c r="N758" s="9"/>
      <c r="O758" s="9"/>
      <c r="P758" s="74"/>
    </row>
    <row r="759" spans="14:16" ht="15.75" customHeight="1">
      <c r="N759" s="9"/>
      <c r="O759" s="9"/>
      <c r="P759" s="74"/>
    </row>
    <row r="760" spans="14:16" ht="15.75" customHeight="1">
      <c r="N760" s="9"/>
      <c r="O760" s="9"/>
      <c r="P760" s="74"/>
    </row>
    <row r="761" spans="14:16" ht="15.75" customHeight="1">
      <c r="N761" s="9"/>
      <c r="O761" s="9"/>
      <c r="P761" s="74"/>
    </row>
    <row r="762" spans="14:16" ht="15.75" customHeight="1">
      <c r="N762" s="9"/>
      <c r="O762" s="9"/>
      <c r="P762" s="74"/>
    </row>
    <row r="763" spans="14:16" ht="15.75" customHeight="1">
      <c r="N763" s="9"/>
      <c r="O763" s="9"/>
      <c r="P763" s="74"/>
    </row>
    <row r="764" spans="14:16" ht="15.75" customHeight="1">
      <c r="N764" s="9"/>
      <c r="O764" s="9"/>
      <c r="P764" s="74"/>
    </row>
    <row r="765" spans="14:16" ht="15.75" customHeight="1">
      <c r="N765" s="9"/>
      <c r="O765" s="9"/>
      <c r="P765" s="74"/>
    </row>
    <row r="766" spans="14:16" ht="15.75" customHeight="1">
      <c r="N766" s="9"/>
      <c r="O766" s="9"/>
      <c r="P766" s="74"/>
    </row>
    <row r="767" spans="14:16" ht="15.75" customHeight="1">
      <c r="N767" s="9"/>
      <c r="O767" s="9"/>
      <c r="P767" s="74"/>
    </row>
    <row r="768" spans="14:16" ht="15.75" customHeight="1">
      <c r="N768" s="9"/>
      <c r="O768" s="9"/>
      <c r="P768" s="74"/>
    </row>
    <row r="769" spans="14:16" ht="15.75" customHeight="1">
      <c r="N769" s="9"/>
      <c r="O769" s="9"/>
      <c r="P769" s="74"/>
    </row>
    <row r="770" spans="14:16" ht="15.75" customHeight="1">
      <c r="N770" s="9"/>
      <c r="O770" s="9"/>
      <c r="P770" s="74"/>
    </row>
    <row r="771" spans="14:16" ht="15.75" customHeight="1">
      <c r="N771" s="9"/>
      <c r="O771" s="9"/>
      <c r="P771" s="74"/>
    </row>
    <row r="772" spans="14:16" ht="15.75" customHeight="1">
      <c r="N772" s="9"/>
      <c r="O772" s="9"/>
      <c r="P772" s="74"/>
    </row>
    <row r="773" spans="14:16" ht="15.75" customHeight="1">
      <c r="N773" s="9"/>
      <c r="O773" s="9"/>
      <c r="P773" s="74"/>
    </row>
    <row r="774" spans="14:16" ht="15.75" customHeight="1">
      <c r="N774" s="9"/>
      <c r="O774" s="9"/>
      <c r="P774" s="74"/>
    </row>
    <row r="775" spans="14:16" ht="15.75" customHeight="1">
      <c r="N775" s="9"/>
      <c r="O775" s="9"/>
      <c r="P775" s="74"/>
    </row>
    <row r="776" spans="14:16" ht="15.75" customHeight="1">
      <c r="N776" s="9"/>
      <c r="O776" s="9"/>
      <c r="P776" s="74"/>
    </row>
    <row r="777" spans="14:16" ht="15.75" customHeight="1">
      <c r="N777" s="9"/>
      <c r="O777" s="9"/>
      <c r="P777" s="74"/>
    </row>
    <row r="778" spans="14:16" ht="15.75" customHeight="1">
      <c r="N778" s="9"/>
      <c r="O778" s="9"/>
      <c r="P778" s="74"/>
    </row>
    <row r="779" spans="14:16" ht="15.75" customHeight="1">
      <c r="N779" s="9"/>
      <c r="O779" s="9"/>
      <c r="P779" s="74"/>
    </row>
    <row r="780" spans="14:16" ht="15.75" customHeight="1">
      <c r="N780" s="9"/>
      <c r="O780" s="9"/>
      <c r="P780" s="74"/>
    </row>
    <row r="781" spans="14:16" ht="15.75" customHeight="1">
      <c r="N781" s="9"/>
      <c r="O781" s="9"/>
      <c r="P781" s="74"/>
    </row>
    <row r="782" spans="14:16" ht="15.75" customHeight="1">
      <c r="N782" s="9"/>
      <c r="O782" s="9"/>
      <c r="P782" s="74"/>
    </row>
    <row r="783" spans="14:16" ht="15.75" customHeight="1">
      <c r="N783" s="9"/>
      <c r="O783" s="9"/>
      <c r="P783" s="74"/>
    </row>
    <row r="784" spans="14:16" ht="15.75" customHeight="1">
      <c r="N784" s="9"/>
      <c r="O784" s="9"/>
      <c r="P784" s="74"/>
    </row>
    <row r="785" spans="14:16" ht="15.75" customHeight="1">
      <c r="N785" s="9"/>
      <c r="O785" s="9"/>
      <c r="P785" s="74"/>
    </row>
    <row r="786" spans="14:16" ht="15.75" customHeight="1">
      <c r="N786" s="9"/>
      <c r="O786" s="9"/>
      <c r="P786" s="74"/>
    </row>
    <row r="787" spans="14:16" ht="15.75" customHeight="1">
      <c r="N787" s="9"/>
      <c r="O787" s="9"/>
      <c r="P787" s="74"/>
    </row>
    <row r="788" spans="14:16" ht="15.75" customHeight="1">
      <c r="N788" s="9"/>
      <c r="O788" s="9"/>
      <c r="P788" s="74"/>
    </row>
    <row r="789" spans="14:16" ht="15.75" customHeight="1">
      <c r="N789" s="9"/>
      <c r="O789" s="9"/>
      <c r="P789" s="74"/>
    </row>
    <row r="790" spans="14:16" ht="15.75" customHeight="1">
      <c r="N790" s="9"/>
      <c r="O790" s="9"/>
      <c r="P790" s="74"/>
    </row>
    <row r="791" spans="14:16" ht="15.75" customHeight="1">
      <c r="N791" s="9"/>
      <c r="O791" s="9"/>
      <c r="P791" s="74"/>
    </row>
    <row r="792" spans="14:16" ht="15.75" customHeight="1">
      <c r="N792" s="9"/>
      <c r="O792" s="9"/>
      <c r="P792" s="74"/>
    </row>
    <row r="793" spans="14:16" ht="15.75" customHeight="1">
      <c r="N793" s="9"/>
      <c r="O793" s="9"/>
      <c r="P793" s="74"/>
    </row>
    <row r="794" spans="14:16" ht="15.75" customHeight="1">
      <c r="N794" s="9"/>
      <c r="O794" s="9"/>
      <c r="P794" s="74"/>
    </row>
    <row r="795" spans="14:16" ht="15.75" customHeight="1">
      <c r="N795" s="9"/>
      <c r="O795" s="9"/>
      <c r="P795" s="74"/>
    </row>
    <row r="796" spans="14:16" ht="15.75" customHeight="1">
      <c r="N796" s="9"/>
      <c r="O796" s="9"/>
      <c r="P796" s="74"/>
    </row>
    <row r="797" spans="14:16" ht="15.75" customHeight="1">
      <c r="N797" s="9"/>
      <c r="O797" s="9"/>
      <c r="P797" s="74"/>
    </row>
    <row r="798" spans="14:16" ht="15.75" customHeight="1">
      <c r="N798" s="9"/>
      <c r="O798" s="9"/>
      <c r="P798" s="74"/>
    </row>
    <row r="799" spans="14:16" ht="15.75" customHeight="1">
      <c r="N799" s="9"/>
      <c r="O799" s="9"/>
      <c r="P799" s="74"/>
    </row>
    <row r="800" spans="14:16" ht="15.75" customHeight="1">
      <c r="N800" s="9"/>
      <c r="O800" s="9"/>
      <c r="P800" s="74"/>
    </row>
    <row r="801" spans="14:16" ht="15.75" customHeight="1">
      <c r="N801" s="9"/>
      <c r="O801" s="9"/>
      <c r="P801" s="74"/>
    </row>
    <row r="802" spans="14:16" ht="15.75" customHeight="1">
      <c r="N802" s="9"/>
      <c r="O802" s="9"/>
      <c r="P802" s="74"/>
    </row>
    <row r="803" spans="14:16" ht="15.75" customHeight="1">
      <c r="N803" s="9"/>
      <c r="O803" s="9"/>
      <c r="P803" s="74"/>
    </row>
    <row r="804" spans="14:16" ht="15.75" customHeight="1">
      <c r="N804" s="9"/>
      <c r="O804" s="9"/>
      <c r="P804" s="74"/>
    </row>
    <row r="805" spans="14:16" ht="15.75" customHeight="1">
      <c r="N805" s="9"/>
      <c r="O805" s="9"/>
      <c r="P805" s="74"/>
    </row>
    <row r="806" spans="14:16" ht="15.75" customHeight="1">
      <c r="N806" s="9"/>
      <c r="O806" s="9"/>
      <c r="P806" s="74"/>
    </row>
    <row r="807" spans="14:16" ht="15.75" customHeight="1">
      <c r="N807" s="9"/>
      <c r="O807" s="9"/>
      <c r="P807" s="74"/>
    </row>
    <row r="808" spans="14:16" ht="15.75" customHeight="1">
      <c r="N808" s="9"/>
      <c r="O808" s="9"/>
      <c r="P808" s="74"/>
    </row>
    <row r="809" spans="14:16" ht="15.75" customHeight="1">
      <c r="N809" s="9"/>
      <c r="O809" s="9"/>
      <c r="P809" s="74"/>
    </row>
    <row r="810" spans="14:16" ht="15.75" customHeight="1">
      <c r="N810" s="9"/>
      <c r="O810" s="9"/>
      <c r="P810" s="74"/>
    </row>
    <row r="811" spans="14:16" ht="15.75" customHeight="1">
      <c r="N811" s="9"/>
      <c r="O811" s="9"/>
      <c r="P811" s="74"/>
    </row>
    <row r="812" spans="14:16" ht="15.75" customHeight="1">
      <c r="N812" s="9"/>
      <c r="O812" s="9"/>
      <c r="P812" s="74"/>
    </row>
    <row r="813" spans="14:16" ht="15.75" customHeight="1">
      <c r="N813" s="9"/>
      <c r="O813" s="9"/>
      <c r="P813" s="74"/>
    </row>
    <row r="814" spans="14:16" ht="15.75" customHeight="1">
      <c r="N814" s="9"/>
      <c r="O814" s="9"/>
      <c r="P814" s="74"/>
    </row>
    <row r="815" spans="14:16" ht="15.75" customHeight="1">
      <c r="N815" s="9"/>
      <c r="O815" s="9"/>
      <c r="P815" s="74"/>
    </row>
    <row r="816" spans="14:16" ht="15.75" customHeight="1">
      <c r="N816" s="9"/>
      <c r="O816" s="9"/>
      <c r="P816" s="74"/>
    </row>
    <row r="817" spans="14:16" ht="15.75" customHeight="1">
      <c r="N817" s="9"/>
      <c r="O817" s="9"/>
      <c r="P817" s="74"/>
    </row>
    <row r="818" spans="14:16" ht="15.75" customHeight="1">
      <c r="N818" s="9"/>
      <c r="O818" s="9"/>
      <c r="P818" s="74"/>
    </row>
    <row r="819" spans="14:16" ht="15.75" customHeight="1">
      <c r="N819" s="9"/>
      <c r="O819" s="9"/>
      <c r="P819" s="74"/>
    </row>
    <row r="820" spans="14:16" ht="15.75" customHeight="1">
      <c r="N820" s="9"/>
      <c r="O820" s="9"/>
      <c r="P820" s="74"/>
    </row>
    <row r="821" spans="14:16" ht="15.75" customHeight="1">
      <c r="N821" s="9"/>
      <c r="O821" s="9"/>
      <c r="P821" s="74"/>
    </row>
    <row r="822" spans="14:16" ht="15.75" customHeight="1">
      <c r="N822" s="9"/>
      <c r="O822" s="9"/>
      <c r="P822" s="74"/>
    </row>
    <row r="823" spans="14:16" ht="15.75" customHeight="1">
      <c r="N823" s="9"/>
      <c r="O823" s="9"/>
      <c r="P823" s="74"/>
    </row>
    <row r="824" spans="14:16" ht="15.75" customHeight="1">
      <c r="N824" s="9"/>
      <c r="O824" s="9"/>
      <c r="P824" s="74"/>
    </row>
    <row r="825" spans="14:16" ht="15.75" customHeight="1">
      <c r="N825" s="9"/>
      <c r="O825" s="9"/>
      <c r="P825" s="74"/>
    </row>
    <row r="826" spans="14:16" ht="15.75" customHeight="1">
      <c r="N826" s="9"/>
      <c r="O826" s="9"/>
      <c r="P826" s="74"/>
    </row>
    <row r="827" spans="14:16" ht="15.75" customHeight="1">
      <c r="N827" s="9"/>
      <c r="O827" s="9"/>
      <c r="P827" s="74"/>
    </row>
    <row r="828" spans="14:16" ht="15.75" customHeight="1">
      <c r="N828" s="9"/>
      <c r="O828" s="9"/>
      <c r="P828" s="74"/>
    </row>
    <row r="829" spans="14:16" ht="15.75" customHeight="1">
      <c r="N829" s="9"/>
      <c r="O829" s="9"/>
      <c r="P829" s="74"/>
    </row>
    <row r="830" spans="14:16" ht="15.75" customHeight="1">
      <c r="N830" s="9"/>
      <c r="O830" s="9"/>
      <c r="P830" s="74"/>
    </row>
    <row r="831" spans="14:16" ht="15.75" customHeight="1">
      <c r="N831" s="9"/>
      <c r="O831" s="9"/>
      <c r="P831" s="74"/>
    </row>
    <row r="832" spans="14:16" ht="15.75" customHeight="1">
      <c r="N832" s="9"/>
      <c r="O832" s="9"/>
      <c r="P832" s="74"/>
    </row>
    <row r="833" spans="14:16" ht="15.75" customHeight="1">
      <c r="N833" s="9"/>
      <c r="O833" s="9"/>
      <c r="P833" s="74"/>
    </row>
    <row r="834" spans="14:16" ht="15.75" customHeight="1">
      <c r="N834" s="9"/>
      <c r="O834" s="9"/>
      <c r="P834" s="74"/>
    </row>
    <row r="835" spans="14:16" ht="15.75" customHeight="1">
      <c r="N835" s="9"/>
      <c r="O835" s="9"/>
      <c r="P835" s="74"/>
    </row>
    <row r="836" spans="14:16" ht="15.75" customHeight="1">
      <c r="N836" s="9"/>
      <c r="O836" s="9"/>
      <c r="P836" s="74"/>
    </row>
    <row r="837" spans="14:16" ht="15.75" customHeight="1">
      <c r="N837" s="9"/>
      <c r="O837" s="9"/>
      <c r="P837" s="74"/>
    </row>
    <row r="838" spans="14:16" ht="15.75" customHeight="1">
      <c r="N838" s="9"/>
      <c r="O838" s="9"/>
      <c r="P838" s="74"/>
    </row>
    <row r="839" spans="14:16" ht="15.75" customHeight="1">
      <c r="N839" s="9"/>
      <c r="O839" s="9"/>
      <c r="P839" s="74"/>
    </row>
    <row r="840" spans="14:16" ht="15.75" customHeight="1">
      <c r="N840" s="9"/>
      <c r="O840" s="9"/>
      <c r="P840" s="74"/>
    </row>
    <row r="841" spans="14:16" ht="15.75" customHeight="1">
      <c r="N841" s="9"/>
      <c r="O841" s="9"/>
      <c r="P841" s="74"/>
    </row>
    <row r="842" spans="14:16" ht="15.75" customHeight="1">
      <c r="N842" s="9"/>
      <c r="O842" s="9"/>
      <c r="P842" s="74"/>
    </row>
    <row r="843" spans="14:16" ht="15.75" customHeight="1">
      <c r="N843" s="9"/>
      <c r="O843" s="9"/>
      <c r="P843" s="74"/>
    </row>
    <row r="844" spans="14:16" ht="15.75" customHeight="1">
      <c r="N844" s="9"/>
      <c r="O844" s="9"/>
      <c r="P844" s="74"/>
    </row>
    <row r="845" spans="14:16" ht="15.75" customHeight="1">
      <c r="N845" s="9"/>
      <c r="O845" s="9"/>
      <c r="P845" s="74"/>
    </row>
    <row r="846" spans="14:16" ht="15.75" customHeight="1">
      <c r="N846" s="9"/>
      <c r="O846" s="9"/>
      <c r="P846" s="74"/>
    </row>
    <row r="847" spans="14:16" ht="15.75" customHeight="1">
      <c r="N847" s="9"/>
      <c r="O847" s="9"/>
      <c r="P847" s="74"/>
    </row>
    <row r="848" spans="14:16" ht="15.75" customHeight="1">
      <c r="N848" s="9"/>
      <c r="O848" s="9"/>
      <c r="P848" s="74"/>
    </row>
    <row r="849" spans="14:16" ht="15.75" customHeight="1">
      <c r="N849" s="9"/>
      <c r="O849" s="9"/>
      <c r="P849" s="74"/>
    </row>
    <row r="850" spans="14:16" ht="15.75" customHeight="1">
      <c r="N850" s="9"/>
      <c r="O850" s="9"/>
      <c r="P850" s="74"/>
    </row>
    <row r="851" spans="14:16" ht="15.75" customHeight="1">
      <c r="N851" s="9"/>
      <c r="O851" s="9"/>
      <c r="P851" s="74"/>
    </row>
    <row r="852" spans="14:16" ht="15.75" customHeight="1">
      <c r="N852" s="9"/>
      <c r="O852" s="9"/>
      <c r="P852" s="74"/>
    </row>
    <row r="853" spans="14:16" ht="15.75" customHeight="1">
      <c r="N853" s="9"/>
      <c r="O853" s="9"/>
      <c r="P853" s="74"/>
    </row>
    <row r="854" spans="14:16" ht="15.75" customHeight="1">
      <c r="N854" s="9"/>
      <c r="O854" s="9"/>
      <c r="P854" s="74"/>
    </row>
    <row r="855" spans="14:16" ht="15.75" customHeight="1">
      <c r="N855" s="9"/>
      <c r="O855" s="9"/>
      <c r="P855" s="74"/>
    </row>
    <row r="856" spans="14:16" ht="15.75" customHeight="1">
      <c r="N856" s="9"/>
      <c r="O856" s="9"/>
      <c r="P856" s="74"/>
    </row>
    <row r="857" spans="14:16" ht="15.75" customHeight="1">
      <c r="N857" s="9"/>
      <c r="O857" s="9"/>
      <c r="P857" s="74"/>
    </row>
    <row r="858" spans="14:16" ht="15.75" customHeight="1">
      <c r="N858" s="9"/>
      <c r="O858" s="9"/>
      <c r="P858" s="74"/>
    </row>
    <row r="859" spans="14:16" ht="15.75" customHeight="1">
      <c r="N859" s="9"/>
      <c r="O859" s="9"/>
      <c r="P859" s="74"/>
    </row>
    <row r="860" spans="14:16" ht="15.75" customHeight="1">
      <c r="N860" s="9"/>
      <c r="O860" s="9"/>
      <c r="P860" s="74"/>
    </row>
    <row r="861" spans="14:16" ht="15.75" customHeight="1">
      <c r="N861" s="9"/>
      <c r="O861" s="9"/>
      <c r="P861" s="74"/>
    </row>
    <row r="862" spans="14:16" ht="15.75" customHeight="1">
      <c r="N862" s="9"/>
      <c r="O862" s="9"/>
      <c r="P862" s="74"/>
    </row>
    <row r="863" spans="14:16" ht="15.75" customHeight="1">
      <c r="N863" s="9"/>
      <c r="O863" s="9"/>
      <c r="P863" s="74"/>
    </row>
    <row r="864" spans="14:16" ht="15.75" customHeight="1">
      <c r="N864" s="9"/>
      <c r="O864" s="9"/>
      <c r="P864" s="74"/>
    </row>
    <row r="865" spans="14:16" ht="15.75" customHeight="1">
      <c r="N865" s="9"/>
      <c r="O865" s="9"/>
      <c r="P865" s="74"/>
    </row>
    <row r="866" spans="14:16" ht="15.75" customHeight="1">
      <c r="N866" s="9"/>
      <c r="O866" s="9"/>
      <c r="P866" s="74"/>
    </row>
    <row r="867" spans="14:16" ht="15.75" customHeight="1">
      <c r="N867" s="9"/>
      <c r="O867" s="9"/>
      <c r="P867" s="74"/>
    </row>
    <row r="868" spans="14:16" ht="15.75" customHeight="1">
      <c r="N868" s="9"/>
      <c r="O868" s="9"/>
      <c r="P868" s="74"/>
    </row>
    <row r="869" spans="14:16" ht="15.75" customHeight="1">
      <c r="N869" s="9"/>
      <c r="O869" s="9"/>
      <c r="P869" s="74"/>
    </row>
    <row r="870" spans="14:16" ht="15.75" customHeight="1">
      <c r="N870" s="9"/>
      <c r="O870" s="9"/>
      <c r="P870" s="74"/>
    </row>
    <row r="871" spans="14:16" ht="15.75" customHeight="1">
      <c r="N871" s="9"/>
      <c r="O871" s="9"/>
      <c r="P871" s="74"/>
    </row>
    <row r="872" spans="14:16" ht="15.75" customHeight="1">
      <c r="N872" s="9"/>
      <c r="O872" s="9"/>
      <c r="P872" s="74"/>
    </row>
    <row r="873" spans="14:16" ht="15.75" customHeight="1">
      <c r="N873" s="9"/>
      <c r="O873" s="9"/>
      <c r="P873" s="74"/>
    </row>
    <row r="874" spans="14:16" ht="15.75" customHeight="1">
      <c r="N874" s="9"/>
      <c r="O874" s="9"/>
      <c r="P874" s="74"/>
    </row>
    <row r="875" spans="14:16" ht="15.75" customHeight="1">
      <c r="N875" s="9"/>
      <c r="O875" s="9"/>
      <c r="P875" s="74"/>
    </row>
    <row r="876" spans="14:16" ht="15.75" customHeight="1">
      <c r="N876" s="9"/>
      <c r="O876" s="9"/>
      <c r="P876" s="74"/>
    </row>
    <row r="877" spans="14:16" ht="15.75" customHeight="1">
      <c r="N877" s="9"/>
      <c r="O877" s="9"/>
      <c r="P877" s="74"/>
    </row>
    <row r="878" spans="14:16" ht="15.75" customHeight="1">
      <c r="N878" s="9"/>
      <c r="O878" s="9"/>
      <c r="P878" s="74"/>
    </row>
    <row r="879" spans="14:16" ht="15.75" customHeight="1">
      <c r="N879" s="9"/>
      <c r="O879" s="9"/>
      <c r="P879" s="74"/>
    </row>
    <row r="880" spans="14:16" ht="15.75" customHeight="1">
      <c r="N880" s="9"/>
      <c r="O880" s="9"/>
      <c r="P880" s="74"/>
    </row>
    <row r="881" spans="14:16" ht="15.75" customHeight="1">
      <c r="N881" s="9"/>
      <c r="O881" s="9"/>
      <c r="P881" s="74"/>
    </row>
    <row r="882" spans="14:16" ht="15.75" customHeight="1">
      <c r="N882" s="9"/>
      <c r="O882" s="9"/>
      <c r="P882" s="74"/>
    </row>
    <row r="883" spans="14:16" ht="15.75" customHeight="1">
      <c r="N883" s="9"/>
      <c r="O883" s="9"/>
      <c r="P883" s="74"/>
    </row>
    <row r="884" spans="14:16" ht="15.75" customHeight="1">
      <c r="N884" s="9"/>
      <c r="O884" s="9"/>
      <c r="P884" s="74"/>
    </row>
    <row r="885" spans="14:16" ht="15.75" customHeight="1">
      <c r="N885" s="9"/>
      <c r="O885" s="9"/>
      <c r="P885" s="74"/>
    </row>
    <row r="886" spans="14:16" ht="15.75" customHeight="1">
      <c r="N886" s="9"/>
      <c r="O886" s="9"/>
      <c r="P886" s="74"/>
    </row>
    <row r="887" spans="14:16" ht="15.75" customHeight="1">
      <c r="N887" s="9"/>
      <c r="O887" s="9"/>
      <c r="P887" s="74"/>
    </row>
    <row r="888" spans="14:16" ht="15.75" customHeight="1">
      <c r="N888" s="9"/>
      <c r="O888" s="9"/>
      <c r="P888" s="74"/>
    </row>
    <row r="889" spans="14:16" ht="15.75" customHeight="1">
      <c r="N889" s="9"/>
      <c r="O889" s="9"/>
      <c r="P889" s="74"/>
    </row>
    <row r="890" spans="14:16" ht="15.75" customHeight="1">
      <c r="N890" s="9"/>
      <c r="O890" s="9"/>
      <c r="P890" s="74"/>
    </row>
    <row r="891" spans="14:16" ht="15.75" customHeight="1">
      <c r="N891" s="9"/>
      <c r="O891" s="9"/>
      <c r="P891" s="74"/>
    </row>
    <row r="892" spans="14:16" ht="15.75" customHeight="1">
      <c r="N892" s="9"/>
      <c r="O892" s="9"/>
      <c r="P892" s="74"/>
    </row>
    <row r="893" spans="14:16" ht="15.75" customHeight="1">
      <c r="N893" s="9"/>
      <c r="O893" s="9"/>
      <c r="P893" s="74"/>
    </row>
    <row r="894" spans="14:16" ht="15.75" customHeight="1">
      <c r="N894" s="9"/>
      <c r="O894" s="9"/>
      <c r="P894" s="74"/>
    </row>
    <row r="895" spans="14:16" ht="15.75" customHeight="1">
      <c r="N895" s="9"/>
      <c r="O895" s="9"/>
      <c r="P895" s="74"/>
    </row>
    <row r="896" spans="14:16" ht="15.75" customHeight="1">
      <c r="N896" s="9"/>
      <c r="O896" s="9"/>
      <c r="P896" s="74"/>
    </row>
    <row r="897" spans="14:16" ht="15.75" customHeight="1">
      <c r="N897" s="9"/>
      <c r="O897" s="9"/>
      <c r="P897" s="74"/>
    </row>
    <row r="898" spans="14:16" ht="15.75" customHeight="1">
      <c r="N898" s="9"/>
      <c r="O898" s="9"/>
      <c r="P898" s="74"/>
    </row>
    <row r="899" spans="14:16" ht="15.75" customHeight="1">
      <c r="N899" s="9"/>
      <c r="O899" s="9"/>
      <c r="P899" s="74"/>
    </row>
    <row r="900" spans="14:16" ht="15.75" customHeight="1">
      <c r="N900" s="9"/>
      <c r="O900" s="9"/>
      <c r="P900" s="74"/>
    </row>
    <row r="901" spans="14:16" ht="15.75" customHeight="1">
      <c r="N901" s="9"/>
      <c r="O901" s="9"/>
      <c r="P901" s="74"/>
    </row>
    <row r="902" spans="14:16" ht="15.75" customHeight="1">
      <c r="N902" s="9"/>
      <c r="O902" s="9"/>
      <c r="P902" s="74"/>
    </row>
    <row r="903" spans="14:16" ht="15.75" customHeight="1">
      <c r="N903" s="9"/>
      <c r="O903" s="9"/>
      <c r="P903" s="74"/>
    </row>
    <row r="904" spans="14:16" ht="15.75" customHeight="1">
      <c r="N904" s="9"/>
      <c r="O904" s="9"/>
      <c r="P904" s="74"/>
    </row>
    <row r="905" spans="14:16" ht="15.75" customHeight="1">
      <c r="N905" s="9"/>
      <c r="O905" s="9"/>
      <c r="P905" s="74"/>
    </row>
    <row r="906" spans="14:16" ht="15.75" customHeight="1">
      <c r="N906" s="9"/>
      <c r="O906" s="9"/>
      <c r="P906" s="74"/>
    </row>
    <row r="907" spans="14:16" ht="15.75" customHeight="1">
      <c r="N907" s="9"/>
      <c r="O907" s="9"/>
      <c r="P907" s="74"/>
    </row>
    <row r="908" spans="14:16" ht="15.75" customHeight="1">
      <c r="N908" s="9"/>
      <c r="O908" s="9"/>
      <c r="P908" s="74"/>
    </row>
    <row r="909" spans="14:16" ht="15.75" customHeight="1">
      <c r="N909" s="9"/>
      <c r="O909" s="9"/>
      <c r="P909" s="74"/>
    </row>
    <row r="910" spans="14:16" ht="15.75" customHeight="1">
      <c r="N910" s="9"/>
      <c r="O910" s="9"/>
      <c r="P910" s="74"/>
    </row>
    <row r="911" spans="14:16" ht="15.75" customHeight="1">
      <c r="N911" s="9"/>
      <c r="O911" s="9"/>
      <c r="P911" s="74"/>
    </row>
    <row r="912" spans="14:16" ht="15.75" customHeight="1">
      <c r="N912" s="9"/>
      <c r="O912" s="9"/>
      <c r="P912" s="74"/>
    </row>
    <row r="913" spans="14:16" ht="15.75" customHeight="1">
      <c r="N913" s="9"/>
      <c r="O913" s="9"/>
      <c r="P913" s="74"/>
    </row>
    <row r="914" spans="14:16" ht="15.75" customHeight="1">
      <c r="N914" s="9"/>
      <c r="O914" s="9"/>
      <c r="P914" s="74"/>
    </row>
    <row r="915" spans="14:16" ht="15.75" customHeight="1">
      <c r="N915" s="9"/>
      <c r="O915" s="9"/>
      <c r="P915" s="74"/>
    </row>
    <row r="916" spans="14:16" ht="15.75" customHeight="1">
      <c r="N916" s="9"/>
      <c r="O916" s="9"/>
      <c r="P916" s="74"/>
    </row>
    <row r="917" spans="14:16" ht="15.75" customHeight="1">
      <c r="N917" s="9"/>
      <c r="O917" s="9"/>
      <c r="P917" s="74"/>
    </row>
    <row r="918" spans="14:16" ht="15.75" customHeight="1">
      <c r="N918" s="9"/>
      <c r="O918" s="9"/>
      <c r="P918" s="74"/>
    </row>
    <row r="919" spans="14:16" ht="15.75" customHeight="1">
      <c r="N919" s="9"/>
      <c r="O919" s="9"/>
      <c r="P919" s="74"/>
    </row>
    <row r="920" spans="14:16" ht="15.75" customHeight="1">
      <c r="N920" s="9"/>
      <c r="O920" s="9"/>
      <c r="P920" s="74"/>
    </row>
    <row r="921" spans="14:16" ht="15.75" customHeight="1">
      <c r="N921" s="9"/>
      <c r="O921" s="9"/>
      <c r="P921" s="74"/>
    </row>
    <row r="922" spans="14:16" ht="15.75" customHeight="1">
      <c r="N922" s="9"/>
      <c r="O922" s="9"/>
      <c r="P922" s="74"/>
    </row>
    <row r="923" spans="14:16" ht="15.75" customHeight="1">
      <c r="N923" s="9"/>
      <c r="O923" s="9"/>
      <c r="P923" s="74"/>
    </row>
    <row r="924" spans="14:16" ht="15.75" customHeight="1">
      <c r="N924" s="9"/>
      <c r="O924" s="9"/>
      <c r="P924" s="74"/>
    </row>
    <row r="925" spans="14:16" ht="15.75" customHeight="1">
      <c r="N925" s="9"/>
      <c r="O925" s="9"/>
      <c r="P925" s="74"/>
    </row>
    <row r="926" spans="14:16" ht="15.75" customHeight="1">
      <c r="N926" s="9"/>
      <c r="O926" s="9"/>
      <c r="P926" s="74"/>
    </row>
    <row r="927" spans="14:16" ht="15.75" customHeight="1">
      <c r="N927" s="9"/>
      <c r="O927" s="9"/>
      <c r="P927" s="74"/>
    </row>
    <row r="928" spans="14:16" ht="15.75" customHeight="1">
      <c r="N928" s="9"/>
      <c r="O928" s="9"/>
      <c r="P928" s="74"/>
    </row>
    <row r="929" spans="14:16" ht="15.75" customHeight="1">
      <c r="N929" s="9"/>
      <c r="O929" s="9"/>
      <c r="P929" s="74"/>
    </row>
    <row r="930" spans="14:16" ht="15.75" customHeight="1">
      <c r="N930" s="9"/>
      <c r="O930" s="9"/>
      <c r="P930" s="74"/>
    </row>
    <row r="931" spans="14:16" ht="15.75" customHeight="1">
      <c r="N931" s="9"/>
      <c r="O931" s="9"/>
      <c r="P931" s="74"/>
    </row>
    <row r="932" spans="14:16" ht="15.75" customHeight="1">
      <c r="N932" s="9"/>
      <c r="O932" s="9"/>
      <c r="P932" s="74"/>
    </row>
    <row r="933" spans="14:16" ht="15.75" customHeight="1">
      <c r="N933" s="9"/>
      <c r="O933" s="9"/>
      <c r="P933" s="74"/>
    </row>
    <row r="934" spans="14:16" ht="15.75" customHeight="1">
      <c r="N934" s="9"/>
      <c r="O934" s="9"/>
      <c r="P934" s="74"/>
    </row>
    <row r="935" spans="14:16" ht="15.75" customHeight="1">
      <c r="N935" s="9"/>
      <c r="O935" s="9"/>
      <c r="P935" s="74"/>
    </row>
    <row r="936" spans="14:16" ht="15.75" customHeight="1">
      <c r="N936" s="9"/>
      <c r="O936" s="9"/>
      <c r="P936" s="74"/>
    </row>
    <row r="937" spans="14:16" ht="15.75" customHeight="1">
      <c r="N937" s="9"/>
      <c r="O937" s="9"/>
      <c r="P937" s="74"/>
    </row>
    <row r="938" spans="14:16" ht="15.75" customHeight="1">
      <c r="N938" s="9"/>
      <c r="O938" s="9"/>
      <c r="P938" s="74"/>
    </row>
    <row r="939" spans="14:16" ht="15.75" customHeight="1">
      <c r="N939" s="9"/>
      <c r="O939" s="9"/>
      <c r="P939" s="74"/>
    </row>
    <row r="940" spans="14:16" ht="15.75" customHeight="1">
      <c r="N940" s="9"/>
      <c r="O940" s="9"/>
      <c r="P940" s="74"/>
    </row>
    <row r="941" spans="14:16" ht="15.75" customHeight="1">
      <c r="N941" s="9"/>
      <c r="O941" s="9"/>
      <c r="P941" s="74"/>
    </row>
    <row r="942" spans="14:16" ht="15.75" customHeight="1">
      <c r="N942" s="9"/>
      <c r="O942" s="9"/>
      <c r="P942" s="74"/>
    </row>
    <row r="943" spans="14:16" ht="15.75" customHeight="1">
      <c r="N943" s="9"/>
      <c r="O943" s="9"/>
      <c r="P943" s="74"/>
    </row>
    <row r="944" spans="14:16" ht="15.75" customHeight="1">
      <c r="N944" s="9"/>
      <c r="O944" s="9"/>
      <c r="P944" s="74"/>
    </row>
    <row r="945" spans="14:16" ht="15.75" customHeight="1">
      <c r="N945" s="9"/>
      <c r="O945" s="9"/>
      <c r="P945" s="74"/>
    </row>
    <row r="946" spans="14:16" ht="15.75" customHeight="1">
      <c r="N946" s="9"/>
      <c r="O946" s="9"/>
      <c r="P946" s="74"/>
    </row>
    <row r="947" spans="14:16" ht="15.75" customHeight="1">
      <c r="N947" s="9"/>
      <c r="O947" s="9"/>
      <c r="P947" s="74"/>
    </row>
    <row r="948" spans="14:16" ht="15.75" customHeight="1">
      <c r="N948" s="9"/>
      <c r="O948" s="9"/>
      <c r="P948" s="74"/>
    </row>
    <row r="949" spans="14:16" ht="15.75" customHeight="1">
      <c r="N949" s="9"/>
      <c r="O949" s="9"/>
      <c r="P949" s="74"/>
    </row>
    <row r="950" spans="14:16" ht="15.75" customHeight="1">
      <c r="N950" s="9"/>
      <c r="O950" s="9"/>
      <c r="P950" s="74"/>
    </row>
    <row r="951" spans="14:16" ht="15.75" customHeight="1">
      <c r="N951" s="9"/>
      <c r="O951" s="9"/>
      <c r="P951" s="74"/>
    </row>
    <row r="952" spans="14:16" ht="15.75" customHeight="1">
      <c r="N952" s="9"/>
      <c r="O952" s="9"/>
      <c r="P952" s="74"/>
    </row>
    <row r="953" spans="14:16" ht="15.75" customHeight="1">
      <c r="N953" s="9"/>
      <c r="O953" s="9"/>
      <c r="P953" s="74"/>
    </row>
    <row r="954" spans="14:16" ht="15.75" customHeight="1">
      <c r="N954" s="9"/>
      <c r="O954" s="9"/>
      <c r="P954" s="74"/>
    </row>
    <row r="955" spans="14:16" ht="15.75" customHeight="1">
      <c r="N955" s="9"/>
      <c r="O955" s="9"/>
      <c r="P955" s="74"/>
    </row>
    <row r="956" spans="14:16" ht="15.75" customHeight="1">
      <c r="N956" s="9"/>
      <c r="O956" s="9"/>
      <c r="P956" s="74"/>
    </row>
    <row r="957" spans="14:16" ht="15.75" customHeight="1">
      <c r="N957" s="9"/>
      <c r="O957" s="9"/>
      <c r="P957" s="74"/>
    </row>
    <row r="958" spans="14:16" ht="15.75" customHeight="1">
      <c r="N958" s="9"/>
      <c r="O958" s="9"/>
      <c r="P958" s="74"/>
    </row>
    <row r="959" spans="14:16" ht="15.75" customHeight="1">
      <c r="N959" s="9"/>
      <c r="O959" s="9"/>
      <c r="P959" s="74"/>
    </row>
    <row r="960" spans="14:16" ht="15.75" customHeight="1">
      <c r="N960" s="9"/>
      <c r="O960" s="9"/>
      <c r="P960" s="74"/>
    </row>
    <row r="961" spans="14:16" ht="15.75" customHeight="1">
      <c r="N961" s="9"/>
      <c r="O961" s="9"/>
      <c r="P961" s="74"/>
    </row>
    <row r="962" spans="14:16" ht="15.75" customHeight="1">
      <c r="N962" s="9"/>
      <c r="O962" s="9"/>
      <c r="P962" s="74"/>
    </row>
    <row r="963" spans="14:16" ht="15.75" customHeight="1">
      <c r="N963" s="9"/>
      <c r="O963" s="9"/>
      <c r="P963" s="74"/>
    </row>
    <row r="964" spans="14:16" ht="15.75" customHeight="1">
      <c r="N964" s="9"/>
      <c r="O964" s="9"/>
      <c r="P964" s="74"/>
    </row>
    <row r="965" spans="14:16" ht="15.75" customHeight="1">
      <c r="N965" s="9"/>
      <c r="O965" s="9"/>
      <c r="P965" s="74"/>
    </row>
    <row r="966" spans="14:16" ht="15.75" customHeight="1">
      <c r="N966" s="9"/>
      <c r="O966" s="9"/>
      <c r="P966" s="74"/>
    </row>
    <row r="967" spans="14:16" ht="15.75" customHeight="1">
      <c r="N967" s="9"/>
      <c r="O967" s="9"/>
      <c r="P967" s="74"/>
    </row>
    <row r="968" spans="14:16" ht="15.75" customHeight="1">
      <c r="N968" s="9"/>
      <c r="O968" s="9"/>
      <c r="P968" s="74"/>
    </row>
    <row r="969" spans="14:16" ht="15.75" customHeight="1">
      <c r="N969" s="9"/>
      <c r="O969" s="9"/>
    </row>
    <row r="970" spans="14:16" ht="15.75" customHeight="1">
      <c r="N970" s="9"/>
      <c r="O970" s="9"/>
    </row>
    <row r="971" spans="14:16" ht="15.75" customHeight="1">
      <c r="N971" s="9"/>
      <c r="O971" s="9"/>
    </row>
    <row r="972" spans="14:16" ht="15.75" customHeight="1">
      <c r="N972" s="9"/>
      <c r="O972" s="9"/>
    </row>
    <row r="973" spans="14:16" ht="15.75" customHeight="1">
      <c r="N973" s="9"/>
      <c r="O973" s="9"/>
    </row>
    <row r="974" spans="14:16" ht="15.75" customHeight="1">
      <c r="N974" s="9"/>
      <c r="O974" s="9"/>
    </row>
    <row r="975" spans="14:16" ht="15.75" customHeight="1">
      <c r="N975" s="9"/>
      <c r="O975" s="9"/>
    </row>
    <row r="976" spans="14:16" ht="15.75" customHeight="1">
      <c r="N976" s="9"/>
      <c r="O976" s="9"/>
    </row>
    <row r="977" spans="14:15" ht="15.75" customHeight="1">
      <c r="N977" s="9"/>
      <c r="O977" s="9"/>
    </row>
    <row r="978" spans="14:15" ht="15.75" customHeight="1">
      <c r="N978" s="9"/>
      <c r="O978" s="9"/>
    </row>
    <row r="979" spans="14:15" ht="15.75" customHeight="1">
      <c r="N979" s="9"/>
      <c r="O979" s="9"/>
    </row>
    <row r="980" spans="14:15" ht="15.75" customHeight="1">
      <c r="N980" s="9"/>
      <c r="O980" s="9"/>
    </row>
    <row r="981" spans="14:15" ht="15.75" customHeight="1">
      <c r="N981" s="9"/>
      <c r="O981" s="9"/>
    </row>
    <row r="982" spans="14:15" ht="15.75" customHeight="1">
      <c r="N982" s="9"/>
      <c r="O982" s="9"/>
    </row>
    <row r="983" spans="14:15" ht="15.75" customHeight="1">
      <c r="N983" s="9"/>
      <c r="O983" s="9"/>
    </row>
    <row r="984" spans="14:15" ht="15.75" customHeight="1">
      <c r="N984" s="9"/>
      <c r="O984" s="9"/>
    </row>
    <row r="985" spans="14:15" ht="15.75" customHeight="1">
      <c r="N985" s="9"/>
      <c r="O985" s="9"/>
    </row>
    <row r="986" spans="14:15" ht="15.75" customHeight="1">
      <c r="N986" s="9"/>
      <c r="O986" s="9"/>
    </row>
    <row r="987" spans="14:15" ht="15.75" customHeight="1">
      <c r="N987" s="9"/>
      <c r="O987" s="9"/>
    </row>
    <row r="988" spans="14:15" ht="15.75" customHeight="1">
      <c r="N988" s="9"/>
      <c r="O988" s="9"/>
    </row>
    <row r="989" spans="14:15" ht="15.75" customHeight="1">
      <c r="N989" s="9"/>
      <c r="O989" s="9"/>
    </row>
    <row r="990" spans="14:15" ht="15.75" customHeight="1">
      <c r="N990" s="9"/>
      <c r="O990" s="9"/>
    </row>
    <row r="991" spans="14:15" ht="15.75" customHeight="1">
      <c r="N991" s="9"/>
      <c r="O991" s="9"/>
    </row>
    <row r="992" spans="14:15" ht="15.75" customHeight="1">
      <c r="N992" s="9"/>
      <c r="O992" s="9"/>
    </row>
    <row r="993" spans="14:15" ht="15.75" customHeight="1">
      <c r="N993" s="9"/>
      <c r="O993" s="9"/>
    </row>
    <row r="994" spans="14:15" ht="15.75" customHeight="1">
      <c r="N994" s="9"/>
      <c r="O994" s="9"/>
    </row>
    <row r="995" spans="14:15" ht="15.75" customHeight="1">
      <c r="N995" s="9"/>
      <c r="O995" s="9"/>
    </row>
    <row r="996" spans="14:15" ht="15.75" customHeight="1">
      <c r="N996" s="9"/>
      <c r="O996" s="9"/>
    </row>
    <row r="997" spans="14:15" ht="15.75" customHeight="1">
      <c r="N997" s="9"/>
      <c r="O997" s="9"/>
    </row>
    <row r="998" spans="14:15" ht="15.75" customHeight="1">
      <c r="N998" s="9"/>
      <c r="O998" s="9"/>
    </row>
    <row r="999" spans="14:15" ht="15.75" customHeight="1">
      <c r="N999" s="9"/>
      <c r="O999" s="9"/>
    </row>
    <row r="1000" spans="14:15" ht="15.75" customHeight="1">
      <c r="N1000" s="9"/>
      <c r="O1000" s="9"/>
    </row>
    <row r="1001" spans="14:15" ht="15.75" customHeight="1">
      <c r="N1001" s="9"/>
      <c r="O1001" s="9"/>
    </row>
    <row r="1002" spans="14:15" ht="15.75" customHeight="1">
      <c r="N1002" s="9"/>
      <c r="O1002" s="9"/>
    </row>
    <row r="1003" spans="14:15" ht="15.75" customHeight="1">
      <c r="N1003" s="9"/>
      <c r="O1003" s="9"/>
    </row>
  </sheetData>
  <mergeCells count="2">
    <mergeCell ref="F5:J5"/>
    <mergeCell ref="B2:F2"/>
  </mergeCells>
  <conditionalFormatting sqref="K7:K111">
    <cfRule type="cellIs" dxfId="12" priority="1" operator="greaterThan">
      <formula>1</formula>
    </cfRule>
    <cfRule type="cellIs" dxfId="11" priority="2" operator="greaterThan">
      <formula>100</formula>
    </cfRule>
  </conditionalFormatting>
  <dataValidations count="6">
    <dataValidation type="list" allowBlank="1" sqref="P112:P968" xr:uid="{6A30A661-0469-4F3C-97EC-E25C8FA3847F}">
      <formula1>"All skill-transfer,All gap-filling,Mixed - Mostly skill-transfer,Mixed - Mostly gap-filling"</formula1>
    </dataValidation>
    <dataValidation type="list" allowBlank="1" sqref="O7:O111" xr:uid="{17BE4FC2-119B-4484-84C8-B480803DE2B2}">
      <formula1>"Yes-position has been filled,No-position will be recruited"</formula1>
    </dataValidation>
    <dataValidation allowBlank="1" showInputMessage="1" showErrorMessage="1" prompt="Veuillez saisir le nom du partenaire." sqref="A7:A111" xr:uid="{9457EFE1-93E0-4651-89DE-D03379FF9C63}"/>
    <dataValidation allowBlank="1" showInputMessage="1" showErrorMessage="1" prompt="Veuillez saisir le niveau du poste, p. ex. P3, P4, NO-C, NO-B, etc." sqref="B7:B111" xr:uid="{1E3F441B-D8B2-44B6-BA3E-C67602BA1E28}"/>
    <dataValidation allowBlank="1" showInputMessage="1" showErrorMessage="1" prompt="Veuillez saisir l’intitulé du poste." sqref="D7:D111" xr:uid="{437BE6DB-D281-42B9-B2E2-0BDC2ABC3431}"/>
    <dataValidation type="list" allowBlank="1" showInputMessage="1" showErrorMessage="1" prompt="Veuillez faire votre choix dans la liste déroulante." sqref="E7:E111" xr:uid="{D33EE7F2-F1CE-4475-A2AB-CEF09C29FA80}">
      <formula1>"National, Sub-national"</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Veuillez faire votre choix dans la liste déroulante." xr:uid="{2EB3A818-8565-4762-9CAC-4F78C57FA9AB}">
          <x14:formula1>
            <xm:f>'HIDE Validation'!$I$3:$I$4</xm:f>
          </x14:formula1>
          <xm:sqref>C7:C111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B2E3-6B9C-4DBA-8DAD-85353B10AD32}">
  <sheetPr>
    <tabColor rgb="FF7030A0"/>
  </sheetPr>
  <dimension ref="B1:X64"/>
  <sheetViews>
    <sheetView showGridLines="0" topLeftCell="A24" zoomScale="77" zoomScaleNormal="100" workbookViewId="0">
      <selection activeCell="E17" sqref="E17"/>
    </sheetView>
  </sheetViews>
  <sheetFormatPr defaultColWidth="8.85546875" defaultRowHeight="14.45"/>
  <cols>
    <col min="2" max="2" width="25.42578125" customWidth="1"/>
    <col min="3" max="3" width="31.28515625" style="129" customWidth="1"/>
    <col min="4" max="4" width="44.42578125" style="97" customWidth="1"/>
    <col min="5" max="5" width="31.85546875" style="97" customWidth="1"/>
    <col min="6" max="6" width="15.7109375" style="99" customWidth="1"/>
    <col min="7" max="7" width="54.7109375" customWidth="1"/>
    <col min="8" max="8" width="25.42578125" customWidth="1"/>
    <col min="9" max="9" width="30.140625" style="99" customWidth="1"/>
    <col min="10" max="10" width="20.42578125" style="99" customWidth="1"/>
    <col min="11" max="11" width="23.42578125" customWidth="1"/>
    <col min="12" max="12" width="25.140625" customWidth="1"/>
    <col min="13" max="13" width="31.5703125" customWidth="1"/>
    <col min="14" max="14" width="22.42578125" customWidth="1"/>
    <col min="15" max="15" width="25.28515625" customWidth="1"/>
    <col min="16" max="24" width="14.7109375" customWidth="1"/>
  </cols>
  <sheetData>
    <row r="1" spans="2:24" ht="15" thickBot="1"/>
    <row r="2" spans="2:24" ht="29.1" thickBot="1">
      <c r="C2" s="217" t="s">
        <v>123</v>
      </c>
      <c r="D2" s="218"/>
      <c r="E2" s="218"/>
      <c r="F2" s="218"/>
      <c r="G2" s="219"/>
    </row>
    <row r="3" spans="2:24" ht="15.6">
      <c r="C3" s="179" t="s">
        <v>65</v>
      </c>
      <c r="P3" s="222" t="s">
        <v>124</v>
      </c>
      <c r="Q3" s="222"/>
      <c r="R3" s="222"/>
      <c r="S3" s="222"/>
      <c r="T3" s="222"/>
      <c r="U3" s="222"/>
      <c r="V3" s="222"/>
      <c r="W3" s="222"/>
      <c r="X3" s="222"/>
    </row>
    <row r="4" spans="2:24">
      <c r="P4" s="66" t="s">
        <v>125</v>
      </c>
      <c r="Q4" s="66" t="s">
        <v>125</v>
      </c>
      <c r="R4" s="66" t="s">
        <v>125</v>
      </c>
      <c r="S4" s="66" t="s">
        <v>125</v>
      </c>
      <c r="T4" s="66" t="s">
        <v>125</v>
      </c>
      <c r="U4" s="66" t="s">
        <v>125</v>
      </c>
      <c r="V4" s="66" t="s">
        <v>125</v>
      </c>
      <c r="W4" s="66" t="s">
        <v>125</v>
      </c>
      <c r="X4" s="66" t="s">
        <v>125</v>
      </c>
    </row>
    <row r="5" spans="2:24" ht="14.25" customHeight="1">
      <c r="B5" s="65"/>
      <c r="C5" s="130"/>
      <c r="D5" s="98"/>
      <c r="E5" s="98"/>
      <c r="F5" s="100"/>
      <c r="G5" s="65"/>
      <c r="H5" s="65"/>
      <c r="I5" s="100" t="s">
        <v>126</v>
      </c>
      <c r="J5" s="100" t="s">
        <v>126</v>
      </c>
      <c r="K5" t="s">
        <v>127</v>
      </c>
      <c r="L5" t="s">
        <v>127</v>
      </c>
      <c r="M5" t="s">
        <v>127</v>
      </c>
      <c r="N5" t="s">
        <v>127</v>
      </c>
      <c r="O5" t="s">
        <v>127</v>
      </c>
      <c r="P5" s="64" t="s">
        <v>128</v>
      </c>
      <c r="Q5" s="64" t="s">
        <v>128</v>
      </c>
      <c r="R5" s="64" t="s">
        <v>128</v>
      </c>
      <c r="S5" s="64" t="s">
        <v>128</v>
      </c>
      <c r="T5" s="64" t="s">
        <v>128</v>
      </c>
      <c r="U5" s="64" t="s">
        <v>128</v>
      </c>
      <c r="V5" s="64" t="s">
        <v>128</v>
      </c>
      <c r="W5" s="64" t="s">
        <v>128</v>
      </c>
      <c r="X5" s="64" t="s">
        <v>128</v>
      </c>
    </row>
    <row r="6" spans="2:24" s="174" customFormat="1" ht="20.100000000000001" customHeight="1">
      <c r="B6" s="194" t="s">
        <v>129</v>
      </c>
      <c r="C6" s="172" t="s">
        <v>130</v>
      </c>
      <c r="D6" s="172" t="s">
        <v>130</v>
      </c>
      <c r="E6" s="194" t="s">
        <v>129</v>
      </c>
      <c r="F6" s="172" t="s">
        <v>130</v>
      </c>
      <c r="G6" s="172" t="s">
        <v>130</v>
      </c>
      <c r="H6" s="172" t="s">
        <v>130</v>
      </c>
      <c r="I6" s="171" t="s">
        <v>131</v>
      </c>
      <c r="J6" s="171" t="s">
        <v>132</v>
      </c>
      <c r="K6" s="173" t="s">
        <v>132</v>
      </c>
      <c r="L6" s="173" t="s">
        <v>132</v>
      </c>
      <c r="M6" s="173" t="s">
        <v>131</v>
      </c>
      <c r="N6" s="173" t="s">
        <v>132</v>
      </c>
      <c r="O6" s="173" t="s">
        <v>132</v>
      </c>
      <c r="P6" s="67">
        <v>2026</v>
      </c>
      <c r="Q6" s="220">
        <v>2027</v>
      </c>
      <c r="R6" s="221"/>
      <c r="S6" s="220">
        <v>2028</v>
      </c>
      <c r="T6" s="221"/>
      <c r="U6" s="220">
        <v>2029</v>
      </c>
      <c r="V6" s="221"/>
      <c r="W6" s="220">
        <v>2030</v>
      </c>
      <c r="X6" s="221"/>
    </row>
    <row r="7" spans="2:24" ht="34.5">
      <c r="B7" s="95" t="s">
        <v>73</v>
      </c>
      <c r="C7" s="92" t="s">
        <v>133</v>
      </c>
      <c r="D7" s="92" t="s">
        <v>134</v>
      </c>
      <c r="E7" s="93" t="s">
        <v>135</v>
      </c>
      <c r="F7" s="93" t="s">
        <v>136</v>
      </c>
      <c r="G7" s="92" t="s">
        <v>137</v>
      </c>
      <c r="H7" s="92" t="s">
        <v>138</v>
      </c>
      <c r="I7" s="93" t="s">
        <v>139</v>
      </c>
      <c r="J7" s="92" t="s">
        <v>140</v>
      </c>
      <c r="K7" s="52" t="s">
        <v>141</v>
      </c>
      <c r="L7" s="52" t="s">
        <v>142</v>
      </c>
      <c r="M7" s="52" t="s">
        <v>143</v>
      </c>
      <c r="N7" s="88" t="s">
        <v>144</v>
      </c>
      <c r="O7" s="52" t="s">
        <v>145</v>
      </c>
      <c r="P7" s="42" t="s">
        <v>146</v>
      </c>
      <c r="Q7" s="43" t="s">
        <v>147</v>
      </c>
      <c r="R7" s="43" t="s">
        <v>146</v>
      </c>
      <c r="S7" s="44" t="s">
        <v>147</v>
      </c>
      <c r="T7" s="44" t="s">
        <v>146</v>
      </c>
      <c r="U7" s="43" t="s">
        <v>147</v>
      </c>
      <c r="V7" s="43" t="s">
        <v>146</v>
      </c>
      <c r="W7" s="44" t="s">
        <v>147</v>
      </c>
      <c r="X7" s="44" t="s">
        <v>146</v>
      </c>
    </row>
    <row r="8" spans="2:24" ht="188.45">
      <c r="B8" s="2" t="str">
        <f>'6| Synthèse'!$C$7</f>
        <v>Exemple</v>
      </c>
      <c r="C8" s="213" t="s">
        <v>148</v>
      </c>
      <c r="D8" s="114" t="s">
        <v>149</v>
      </c>
      <c r="E8" s="121" t="str">
        <f>IF(ISNUMBER(MATCH(D8,'3| Fonctions budgétisées'!$D:$D,0)),"Oui","Non")</f>
        <v>Oui</v>
      </c>
      <c r="F8" s="131" t="s">
        <v>150</v>
      </c>
      <c r="G8" s="116" t="s">
        <v>151</v>
      </c>
      <c r="H8" s="96" t="s">
        <v>152</v>
      </c>
      <c r="I8" s="101"/>
      <c r="J8" s="101"/>
      <c r="K8" s="2"/>
      <c r="L8" s="2"/>
      <c r="M8" s="2"/>
      <c r="N8" s="2"/>
      <c r="O8" s="2"/>
      <c r="P8" s="44"/>
      <c r="Q8" s="43"/>
      <c r="R8" s="146"/>
      <c r="S8" s="145"/>
      <c r="T8" s="44"/>
      <c r="U8" s="43"/>
      <c r="V8" s="146"/>
      <c r="W8" s="44"/>
      <c r="X8" s="44"/>
    </row>
    <row r="9" spans="2:24" ht="72.599999999999994">
      <c r="B9" s="2" t="str">
        <f>'6| Synthèse'!$C$7</f>
        <v>Exemple</v>
      </c>
      <c r="C9" s="214"/>
      <c r="D9" s="117" t="s">
        <v>101</v>
      </c>
      <c r="E9" s="121" t="str">
        <f>IF(ISNUMBER(MATCH(D9,'3| Fonctions budgétisées'!$D:$D,0)),"Oui","Non")</f>
        <v>Oui</v>
      </c>
      <c r="F9" s="131" t="s">
        <v>153</v>
      </c>
      <c r="G9" s="116" t="s">
        <v>154</v>
      </c>
      <c r="H9" s="96" t="s">
        <v>152</v>
      </c>
      <c r="I9" s="101"/>
      <c r="J9" s="101"/>
      <c r="K9" s="2"/>
      <c r="L9" s="2"/>
      <c r="M9" s="2"/>
      <c r="N9" s="2"/>
      <c r="O9" s="2"/>
      <c r="P9" s="44"/>
      <c r="Q9" s="43"/>
      <c r="R9" s="146"/>
      <c r="S9" s="145"/>
      <c r="T9" s="44"/>
      <c r="U9" s="43"/>
      <c r="V9" s="146"/>
      <c r="W9" s="44"/>
      <c r="X9" s="44"/>
    </row>
    <row r="10" spans="2:24" ht="72.599999999999994">
      <c r="B10" s="2" t="str">
        <f>'6| Synthèse'!$C$7</f>
        <v>Exemple</v>
      </c>
      <c r="C10" s="214"/>
      <c r="D10" s="117" t="s">
        <v>101</v>
      </c>
      <c r="E10" s="121" t="str">
        <f>IF(ISNUMBER(MATCH(D10,'3| Fonctions budgétisées'!$D:$D,0)),"Oui","Non")</f>
        <v>Oui</v>
      </c>
      <c r="F10" s="131" t="s">
        <v>155</v>
      </c>
      <c r="G10" s="116" t="s">
        <v>156</v>
      </c>
      <c r="H10" s="96" t="s">
        <v>152</v>
      </c>
      <c r="I10" s="101"/>
      <c r="J10" s="101"/>
      <c r="K10" s="2"/>
      <c r="L10" s="2"/>
      <c r="M10" s="2"/>
      <c r="N10" s="2"/>
      <c r="O10" s="2"/>
      <c r="P10" s="44"/>
      <c r="Q10" s="43"/>
      <c r="R10" s="146"/>
      <c r="S10" s="145"/>
      <c r="T10" s="44"/>
      <c r="U10" s="43"/>
      <c r="V10" s="146"/>
      <c r="W10" s="44"/>
      <c r="X10" s="44"/>
    </row>
    <row r="11" spans="2:24" ht="72.599999999999994">
      <c r="B11" s="2" t="str">
        <f>'6| Synthèse'!$C$7</f>
        <v>Exemple</v>
      </c>
      <c r="C11" s="214"/>
      <c r="D11" s="117" t="s">
        <v>101</v>
      </c>
      <c r="E11" s="121" t="str">
        <f>IF(ISNUMBER(MATCH(D11,'3| Fonctions budgétisées'!$D:$D,0)),"Oui","Non")</f>
        <v>Oui</v>
      </c>
      <c r="F11" s="131" t="s">
        <v>157</v>
      </c>
      <c r="G11" s="116" t="s">
        <v>158</v>
      </c>
      <c r="H11" s="96" t="s">
        <v>152</v>
      </c>
      <c r="I11" s="101"/>
      <c r="J11" s="101"/>
      <c r="K11" s="2"/>
      <c r="L11" s="2"/>
      <c r="M11" s="2"/>
      <c r="N11" s="2"/>
      <c r="O11" s="2"/>
      <c r="P11" s="44"/>
      <c r="Q11" s="43"/>
      <c r="R11" s="146"/>
      <c r="S11" s="145"/>
      <c r="T11" s="44"/>
      <c r="U11" s="43"/>
      <c r="V11" s="146"/>
      <c r="W11" s="44"/>
      <c r="X11" s="44"/>
    </row>
    <row r="12" spans="2:24" ht="87">
      <c r="B12" s="2" t="str">
        <f>'6| Synthèse'!$C$7</f>
        <v>Exemple</v>
      </c>
      <c r="C12" s="214"/>
      <c r="D12" s="117" t="s">
        <v>101</v>
      </c>
      <c r="E12" s="121" t="str">
        <f>IF(ISNUMBER(MATCH(D12,'3| Fonctions budgétisées'!$D:$D,0)),"Oui","Non")</f>
        <v>Oui</v>
      </c>
      <c r="F12" s="131" t="s">
        <v>159</v>
      </c>
      <c r="G12" s="116" t="s">
        <v>160</v>
      </c>
      <c r="H12" s="96" t="s">
        <v>161</v>
      </c>
      <c r="I12" s="101"/>
      <c r="J12" s="101"/>
      <c r="K12" s="2"/>
      <c r="L12" s="2"/>
      <c r="M12" s="2"/>
      <c r="N12" s="2"/>
      <c r="O12" s="2"/>
      <c r="P12" s="44"/>
      <c r="Q12" s="43"/>
      <c r="R12" s="146"/>
      <c r="S12" s="145"/>
      <c r="T12" s="44"/>
      <c r="U12" s="43"/>
      <c r="V12" s="146"/>
      <c r="W12" s="44"/>
      <c r="X12" s="44"/>
    </row>
    <row r="13" spans="2:24" ht="72.599999999999994">
      <c r="B13" s="2" t="str">
        <f>'6| Synthèse'!$C$7</f>
        <v>Exemple</v>
      </c>
      <c r="C13" s="214"/>
      <c r="D13" s="117" t="s">
        <v>101</v>
      </c>
      <c r="E13" s="121" t="str">
        <f>IF(ISNUMBER(MATCH(D13,'3| Fonctions budgétisées'!$D:$D,0)),"Oui","Non")</f>
        <v>Oui</v>
      </c>
      <c r="F13" s="131" t="s">
        <v>162</v>
      </c>
      <c r="G13" s="116" t="s">
        <v>163</v>
      </c>
      <c r="H13" s="96" t="s">
        <v>161</v>
      </c>
      <c r="I13" s="101"/>
      <c r="J13" s="101"/>
      <c r="K13" s="2"/>
      <c r="L13" s="2"/>
      <c r="M13" s="2"/>
      <c r="N13" s="2"/>
      <c r="O13" s="2"/>
      <c r="P13" s="44"/>
      <c r="Q13" s="43"/>
      <c r="R13" s="146"/>
      <c r="S13" s="145"/>
      <c r="T13" s="44"/>
      <c r="U13" s="43"/>
      <c r="V13" s="146"/>
      <c r="W13" s="44"/>
      <c r="X13" s="44"/>
    </row>
    <row r="14" spans="2:24" ht="231.95">
      <c r="B14" s="2" t="str">
        <f>'6| Synthèse'!$C$7</f>
        <v>Exemple</v>
      </c>
      <c r="C14" s="214"/>
      <c r="D14" s="119" t="s">
        <v>102</v>
      </c>
      <c r="E14" s="121" t="str">
        <f>IF(ISNUMBER(MATCH(D14,'3| Fonctions budgétisées'!$D:$D,0)),"Oui","Non")</f>
        <v>Oui</v>
      </c>
      <c r="F14" s="131" t="s">
        <v>164</v>
      </c>
      <c r="G14" s="116" t="s">
        <v>165</v>
      </c>
      <c r="H14" s="96" t="s">
        <v>152</v>
      </c>
      <c r="I14" s="101"/>
      <c r="J14" s="101"/>
      <c r="K14" s="2"/>
      <c r="L14" s="2"/>
      <c r="M14" s="2"/>
      <c r="N14" s="2"/>
      <c r="O14" s="2"/>
      <c r="P14" s="44"/>
      <c r="Q14" s="43"/>
      <c r="R14" s="146"/>
      <c r="S14" s="145"/>
      <c r="T14" s="44"/>
      <c r="U14" s="43"/>
      <c r="V14" s="146"/>
      <c r="W14" s="44"/>
      <c r="X14" s="44"/>
    </row>
    <row r="15" spans="2:24" ht="72.599999999999994">
      <c r="B15" s="2" t="str">
        <f>'6| Synthèse'!$C$7</f>
        <v>Exemple</v>
      </c>
      <c r="C15" s="214"/>
      <c r="D15" s="119" t="s">
        <v>102</v>
      </c>
      <c r="E15" s="121" t="str">
        <f>IF(ISNUMBER(MATCH(D15,'3| Fonctions budgétisées'!$D:$D,0)),"Oui","Non")</f>
        <v>Oui</v>
      </c>
      <c r="F15" s="131" t="s">
        <v>166</v>
      </c>
      <c r="G15" s="116" t="s">
        <v>167</v>
      </c>
      <c r="H15" s="96" t="s">
        <v>152</v>
      </c>
      <c r="I15" s="101"/>
      <c r="J15" s="101"/>
      <c r="K15" s="2"/>
      <c r="L15" s="2"/>
      <c r="M15" s="2"/>
      <c r="N15" s="2"/>
      <c r="O15" s="2"/>
      <c r="P15" s="44"/>
      <c r="Q15" s="43"/>
      <c r="R15" s="146"/>
      <c r="S15" s="145"/>
      <c r="T15" s="44"/>
      <c r="U15" s="43"/>
      <c r="V15" s="146"/>
      <c r="W15" s="44"/>
      <c r="X15" s="44"/>
    </row>
    <row r="16" spans="2:24" ht="72.599999999999994">
      <c r="B16" s="2" t="str">
        <f>'6| Synthèse'!$C$7</f>
        <v>Exemple</v>
      </c>
      <c r="C16" s="214"/>
      <c r="D16" s="119" t="s">
        <v>102</v>
      </c>
      <c r="E16" s="121" t="str">
        <f>IF(ISNUMBER(MATCH(D16,'3| Fonctions budgétisées'!$D:$D,0)),"Oui","Non")</f>
        <v>Oui</v>
      </c>
      <c r="F16" s="131" t="s">
        <v>168</v>
      </c>
      <c r="G16" s="116" t="s">
        <v>169</v>
      </c>
      <c r="H16" s="96" t="s">
        <v>161</v>
      </c>
      <c r="I16" s="101"/>
      <c r="J16" s="101"/>
      <c r="K16" s="2"/>
      <c r="L16" s="2"/>
      <c r="M16" s="2"/>
      <c r="N16" s="2"/>
      <c r="O16" s="2"/>
      <c r="P16" s="44"/>
      <c r="Q16" s="43"/>
      <c r="R16" s="146"/>
      <c r="S16" s="145"/>
      <c r="T16" s="44"/>
      <c r="U16" s="43"/>
      <c r="V16" s="146"/>
      <c r="W16" s="44"/>
      <c r="X16" s="44"/>
    </row>
    <row r="17" spans="2:24" ht="72.599999999999994">
      <c r="B17" s="2" t="str">
        <f>'6| Synthèse'!$C$7</f>
        <v>Exemple</v>
      </c>
      <c r="C17" s="214"/>
      <c r="D17" s="119" t="s">
        <v>102</v>
      </c>
      <c r="E17" s="121" t="str">
        <f>IF(ISNUMBER(MATCH(D17,'3| Fonctions budgétisées'!$D:$D,0)),"Oui","Non")</f>
        <v>Oui</v>
      </c>
      <c r="F17" s="131" t="s">
        <v>170</v>
      </c>
      <c r="G17" s="116" t="s">
        <v>171</v>
      </c>
      <c r="H17" s="96" t="s">
        <v>161</v>
      </c>
      <c r="I17" s="101"/>
      <c r="J17" s="101"/>
      <c r="K17" s="2"/>
      <c r="L17" s="2"/>
      <c r="M17" s="2"/>
      <c r="N17" s="2"/>
      <c r="O17" s="2"/>
      <c r="P17" s="44"/>
      <c r="Q17" s="43"/>
      <c r="R17" s="146"/>
      <c r="S17" s="145"/>
      <c r="T17" s="44"/>
      <c r="U17" s="43"/>
      <c r="V17" s="146"/>
      <c r="W17" s="44"/>
      <c r="X17" s="44"/>
    </row>
    <row r="18" spans="2:24" ht="72.599999999999994">
      <c r="B18" s="2" t="str">
        <f>'6| Synthèse'!$C$7</f>
        <v>Exemple</v>
      </c>
      <c r="C18" s="214"/>
      <c r="D18" s="117" t="s">
        <v>172</v>
      </c>
      <c r="E18" s="121" t="str">
        <f>IF(ISNUMBER(MATCH(D18,'3| Fonctions budgétisées'!$D:$D,0)),"Oui","Non")</f>
        <v>Oui</v>
      </c>
      <c r="F18" s="132" t="s">
        <v>173</v>
      </c>
      <c r="G18" s="116" t="s">
        <v>174</v>
      </c>
      <c r="H18" s="96" t="s">
        <v>152</v>
      </c>
      <c r="I18" s="101"/>
      <c r="J18" s="101"/>
      <c r="K18" s="2"/>
      <c r="L18" s="2"/>
      <c r="M18" s="2"/>
      <c r="N18" s="2"/>
      <c r="O18" s="2"/>
      <c r="P18" s="44"/>
      <c r="Q18" s="43"/>
      <c r="R18" s="146"/>
      <c r="S18" s="145"/>
      <c r="T18" s="44"/>
      <c r="U18" s="43"/>
      <c r="V18" s="146"/>
      <c r="W18" s="44"/>
      <c r="X18" s="44"/>
    </row>
    <row r="19" spans="2:24" ht="101.45">
      <c r="B19" s="2" t="str">
        <f>'6| Synthèse'!$C$7</f>
        <v>Exemple</v>
      </c>
      <c r="C19" s="214"/>
      <c r="D19" s="117" t="s">
        <v>172</v>
      </c>
      <c r="E19" s="121" t="str">
        <f>IF(ISNUMBER(MATCH(D19,'3| Fonctions budgétisées'!$D:$D,0)),"Oui","Non")</f>
        <v>Oui</v>
      </c>
      <c r="F19" s="132" t="s">
        <v>175</v>
      </c>
      <c r="G19" s="116" t="s">
        <v>176</v>
      </c>
      <c r="H19" s="96" t="s">
        <v>152</v>
      </c>
      <c r="I19" s="101"/>
      <c r="J19" s="101"/>
      <c r="K19" s="2"/>
      <c r="L19" s="2"/>
      <c r="M19" s="2"/>
      <c r="N19" s="2"/>
      <c r="O19" s="2"/>
      <c r="P19" s="44"/>
      <c r="Q19" s="43"/>
      <c r="R19" s="146"/>
      <c r="S19" s="145"/>
      <c r="T19" s="44"/>
      <c r="U19" s="43"/>
      <c r="V19" s="146"/>
      <c r="W19" s="44"/>
      <c r="X19" s="44"/>
    </row>
    <row r="20" spans="2:24" ht="217.5">
      <c r="B20" s="2" t="str">
        <f>'6| Synthèse'!$C$7</f>
        <v>Exemple</v>
      </c>
      <c r="C20" s="214"/>
      <c r="D20" s="117" t="s">
        <v>172</v>
      </c>
      <c r="E20" s="121" t="str">
        <f>IF(ISNUMBER(MATCH(D20,'3| Fonctions budgétisées'!$D:$D,0)),"Oui","Non")</f>
        <v>Oui</v>
      </c>
      <c r="F20" s="132" t="s">
        <v>177</v>
      </c>
      <c r="G20" s="116" t="s">
        <v>178</v>
      </c>
      <c r="H20" s="96" t="s">
        <v>152</v>
      </c>
      <c r="I20" s="101"/>
      <c r="J20" s="101"/>
      <c r="K20" s="2"/>
      <c r="L20" s="2"/>
      <c r="M20" s="2"/>
      <c r="N20" s="2"/>
      <c r="O20" s="2"/>
      <c r="P20" s="44"/>
      <c r="Q20" s="43"/>
      <c r="R20" s="146"/>
      <c r="S20" s="145"/>
      <c r="T20" s="44"/>
      <c r="U20" s="43"/>
      <c r="V20" s="146"/>
      <c r="W20" s="44"/>
      <c r="X20" s="44"/>
    </row>
    <row r="21" spans="2:24" ht="72.599999999999994">
      <c r="B21" s="2" t="str">
        <f>'6| Synthèse'!$C$7</f>
        <v>Exemple</v>
      </c>
      <c r="C21" s="214"/>
      <c r="D21" s="117" t="s">
        <v>172</v>
      </c>
      <c r="E21" s="121" t="str">
        <f>IF(ISNUMBER(MATCH(D21,'3| Fonctions budgétisées'!$D:$D,0)),"Oui","Non")</f>
        <v>Oui</v>
      </c>
      <c r="F21" s="132" t="s">
        <v>179</v>
      </c>
      <c r="G21" s="116" t="s">
        <v>180</v>
      </c>
      <c r="H21" s="96" t="s">
        <v>161</v>
      </c>
      <c r="I21" s="101"/>
      <c r="J21" s="101"/>
      <c r="K21" s="2"/>
      <c r="L21" s="2"/>
      <c r="M21" s="2"/>
      <c r="N21" s="2"/>
      <c r="O21" s="2"/>
      <c r="P21" s="44"/>
      <c r="Q21" s="43"/>
      <c r="R21" s="146"/>
      <c r="S21" s="145"/>
      <c r="T21" s="44"/>
      <c r="U21" s="43"/>
      <c r="V21" s="146"/>
      <c r="W21" s="44"/>
      <c r="X21" s="44"/>
    </row>
    <row r="22" spans="2:24" ht="72.599999999999994">
      <c r="B22" s="2" t="str">
        <f>'6| Synthèse'!$C$7</f>
        <v>Exemple</v>
      </c>
      <c r="C22" s="214"/>
      <c r="D22" s="117" t="s">
        <v>172</v>
      </c>
      <c r="E22" s="121" t="str">
        <f>IF(ISNUMBER(MATCH(D22,'3| Fonctions budgétisées'!$D:$D,0)),"Oui","Non")</f>
        <v>Oui</v>
      </c>
      <c r="F22" s="132" t="s">
        <v>181</v>
      </c>
      <c r="G22" s="116" t="s">
        <v>182</v>
      </c>
      <c r="H22" s="96" t="s">
        <v>161</v>
      </c>
      <c r="I22" s="101"/>
      <c r="J22" s="101"/>
      <c r="K22" s="2"/>
      <c r="L22" s="2"/>
      <c r="M22" s="2"/>
      <c r="N22" s="2"/>
      <c r="O22" s="2"/>
      <c r="P22" s="44"/>
      <c r="Q22" s="43"/>
      <c r="R22" s="146"/>
      <c r="S22" s="145"/>
      <c r="T22" s="44"/>
      <c r="U22" s="43"/>
      <c r="V22" s="146"/>
      <c r="W22" s="44"/>
      <c r="X22" s="44"/>
    </row>
    <row r="23" spans="2:24" ht="409.5">
      <c r="B23" s="2" t="str">
        <f>'6| Synthèse'!$C$7</f>
        <v>Exemple</v>
      </c>
      <c r="C23" s="214"/>
      <c r="D23" s="117" t="s">
        <v>104</v>
      </c>
      <c r="E23" s="121" t="str">
        <f>IF(ISNUMBER(MATCH(D23,'3| Fonctions budgétisées'!$D:$D,0)),"Oui","Non")</f>
        <v>Oui</v>
      </c>
      <c r="F23" s="133" t="s">
        <v>183</v>
      </c>
      <c r="G23" s="116" t="s">
        <v>184</v>
      </c>
      <c r="H23" s="96" t="s">
        <v>152</v>
      </c>
      <c r="I23" s="101"/>
      <c r="J23" s="101"/>
      <c r="K23" s="2"/>
      <c r="L23" s="2"/>
      <c r="M23" s="2"/>
      <c r="N23" s="2"/>
      <c r="O23" s="2"/>
      <c r="P23" s="44"/>
      <c r="Q23" s="43"/>
      <c r="R23" s="146"/>
      <c r="S23" s="145"/>
      <c r="T23" s="44"/>
      <c r="U23" s="43"/>
      <c r="V23" s="146"/>
      <c r="W23" s="44"/>
      <c r="X23" s="44"/>
    </row>
    <row r="24" spans="2:24" ht="203.1">
      <c r="B24" s="2" t="str">
        <f>'6| Synthèse'!$C$7</f>
        <v>Exemple</v>
      </c>
      <c r="C24" s="215"/>
      <c r="D24" s="118" t="s">
        <v>104</v>
      </c>
      <c r="E24" s="121" t="str">
        <f>IF(ISNUMBER(MATCH(D24,'3| Fonctions budgétisées'!$D:$D,0)),"Oui","Non")</f>
        <v>Oui</v>
      </c>
      <c r="F24" s="133" t="s">
        <v>185</v>
      </c>
      <c r="G24" s="116" t="s">
        <v>186</v>
      </c>
      <c r="H24" s="96" t="s">
        <v>161</v>
      </c>
      <c r="I24" s="101"/>
      <c r="J24" s="101"/>
      <c r="K24" s="2"/>
      <c r="L24" s="2"/>
      <c r="M24" s="2"/>
      <c r="N24" s="2"/>
      <c r="O24" s="2"/>
      <c r="P24" s="44"/>
      <c r="Q24" s="43"/>
      <c r="R24" s="146"/>
      <c r="S24" s="145"/>
      <c r="T24" s="44"/>
      <c r="U24" s="43"/>
      <c r="V24" s="146"/>
      <c r="W24" s="44"/>
      <c r="X24" s="44"/>
    </row>
    <row r="25" spans="2:24" ht="318.95">
      <c r="B25" s="2" t="str">
        <f>'6| Synthèse'!$C$7</f>
        <v>Exemple</v>
      </c>
      <c r="C25" s="213" t="s">
        <v>187</v>
      </c>
      <c r="D25" s="117" t="s">
        <v>188</v>
      </c>
      <c r="E25" s="121" t="str">
        <f>IF(ISNUMBER(MATCH(D25,'3| Fonctions budgétisées'!$D:$D,0)),"Oui","Non")</f>
        <v>Non</v>
      </c>
      <c r="F25" s="132" t="s">
        <v>189</v>
      </c>
      <c r="G25" s="116" t="s">
        <v>190</v>
      </c>
      <c r="H25" s="96" t="s">
        <v>152</v>
      </c>
      <c r="I25" s="101"/>
      <c r="J25" s="101"/>
      <c r="K25" s="2"/>
      <c r="L25" s="2"/>
      <c r="M25" s="2"/>
      <c r="N25" s="2"/>
      <c r="O25" s="2"/>
      <c r="P25" s="44"/>
      <c r="Q25" s="43"/>
      <c r="R25" s="146"/>
      <c r="S25" s="145"/>
      <c r="T25" s="44"/>
      <c r="U25" s="43"/>
      <c r="V25" s="146"/>
      <c r="W25" s="44"/>
      <c r="X25" s="44"/>
    </row>
    <row r="26" spans="2:24" ht="72.599999999999994">
      <c r="B26" s="2" t="str">
        <f>'6| Synthèse'!$C$7</f>
        <v>Exemple</v>
      </c>
      <c r="C26" s="214"/>
      <c r="D26" s="118" t="s">
        <v>188</v>
      </c>
      <c r="E26" s="121" t="str">
        <f>IF(ISNUMBER(MATCH(D26,'3| Fonctions budgétisées'!$D:$D,0)),"Oui","Non")</f>
        <v>Non</v>
      </c>
      <c r="F26" s="132" t="s">
        <v>191</v>
      </c>
      <c r="G26" s="116" t="s">
        <v>192</v>
      </c>
      <c r="H26" s="96" t="s">
        <v>161</v>
      </c>
      <c r="I26" s="101"/>
      <c r="J26" s="101"/>
      <c r="K26" s="2"/>
      <c r="L26" s="2"/>
      <c r="M26" s="2"/>
      <c r="N26" s="2"/>
      <c r="O26" s="2"/>
      <c r="P26" s="44"/>
      <c r="Q26" s="43"/>
      <c r="R26" s="146"/>
      <c r="S26" s="145"/>
      <c r="T26" s="44"/>
      <c r="U26" s="43"/>
      <c r="V26" s="146"/>
      <c r="W26" s="44"/>
      <c r="X26" s="44"/>
    </row>
    <row r="27" spans="2:24" ht="57.95">
      <c r="B27" s="2" t="str">
        <f>'6| Synthèse'!$C$7</f>
        <v>Exemple</v>
      </c>
      <c r="C27" s="214"/>
      <c r="D27" s="118" t="s">
        <v>188</v>
      </c>
      <c r="E27" s="121" t="str">
        <f>IF(ISNUMBER(MATCH(D27,'3| Fonctions budgétisées'!$D:$D,0)),"Oui","Non")</f>
        <v>Non</v>
      </c>
      <c r="F27" s="132" t="s">
        <v>193</v>
      </c>
      <c r="G27" s="116" t="s">
        <v>194</v>
      </c>
      <c r="H27" s="96" t="s">
        <v>161</v>
      </c>
      <c r="I27" s="101"/>
      <c r="J27" s="101"/>
      <c r="K27" s="2"/>
      <c r="L27" s="2"/>
      <c r="M27" s="2"/>
      <c r="N27" s="2"/>
      <c r="O27" s="2"/>
      <c r="P27" s="44"/>
      <c r="Q27" s="43"/>
      <c r="R27" s="146"/>
      <c r="S27" s="145"/>
      <c r="T27" s="44"/>
      <c r="U27" s="43"/>
      <c r="V27" s="146"/>
      <c r="W27" s="44"/>
      <c r="X27" s="44"/>
    </row>
    <row r="28" spans="2:24" ht="57.95">
      <c r="B28" s="2" t="str">
        <f>'6| Synthèse'!$C$7</f>
        <v>Exemple</v>
      </c>
      <c r="C28" s="214"/>
      <c r="D28" s="118" t="s">
        <v>188</v>
      </c>
      <c r="E28" s="121" t="str">
        <f>IF(ISNUMBER(MATCH(D28,'3| Fonctions budgétisées'!$D:$D,0)),"Oui","Non")</f>
        <v>Non</v>
      </c>
      <c r="F28" s="132" t="s">
        <v>195</v>
      </c>
      <c r="G28" s="116" t="s">
        <v>196</v>
      </c>
      <c r="H28" s="96" t="s">
        <v>161</v>
      </c>
      <c r="I28" s="101"/>
      <c r="J28" s="101"/>
      <c r="K28" s="2"/>
      <c r="L28" s="2"/>
      <c r="M28" s="2"/>
      <c r="N28" s="2"/>
      <c r="O28" s="2"/>
      <c r="P28" s="44"/>
      <c r="Q28" s="43"/>
      <c r="R28" s="146"/>
      <c r="S28" s="145"/>
      <c r="T28" s="44"/>
      <c r="U28" s="43"/>
      <c r="V28" s="146"/>
      <c r="W28" s="44"/>
      <c r="X28" s="44"/>
    </row>
    <row r="29" spans="2:24" ht="101.45">
      <c r="B29" s="2" t="str">
        <f>'6| Synthèse'!$C$7</f>
        <v>Exemple</v>
      </c>
      <c r="C29" s="214"/>
      <c r="D29" s="117" t="s">
        <v>197</v>
      </c>
      <c r="E29" s="121" t="str">
        <f>IF(ISNUMBER(MATCH(D29,'3| Fonctions budgétisées'!$D:$D,0)),"Oui","Non")</f>
        <v>Non</v>
      </c>
      <c r="F29" s="134" t="s">
        <v>198</v>
      </c>
      <c r="G29" s="116" t="s">
        <v>199</v>
      </c>
      <c r="H29" s="96" t="s">
        <v>152</v>
      </c>
      <c r="I29" s="101"/>
      <c r="J29" s="101"/>
      <c r="K29" s="2"/>
      <c r="L29" s="2"/>
      <c r="M29" s="2"/>
      <c r="N29" s="2"/>
      <c r="O29" s="2"/>
      <c r="P29" s="44"/>
      <c r="Q29" s="43"/>
      <c r="R29" s="146"/>
      <c r="S29" s="145"/>
      <c r="T29" s="44"/>
      <c r="U29" s="43"/>
      <c r="V29" s="146"/>
      <c r="W29" s="44"/>
      <c r="X29" s="44"/>
    </row>
    <row r="30" spans="2:24" ht="57.95">
      <c r="B30" s="2" t="str">
        <f>'6| Synthèse'!$C$7</f>
        <v>Exemple</v>
      </c>
      <c r="C30" s="214"/>
      <c r="D30" s="118" t="s">
        <v>197</v>
      </c>
      <c r="E30" s="121" t="str">
        <f>IF(ISNUMBER(MATCH(D30,'3| Fonctions budgétisées'!$D:$D,0)),"Oui","Non")</f>
        <v>Non</v>
      </c>
      <c r="F30" s="134" t="s">
        <v>200</v>
      </c>
      <c r="G30" s="116" t="s">
        <v>201</v>
      </c>
      <c r="H30" s="96" t="s">
        <v>152</v>
      </c>
      <c r="I30" s="101"/>
      <c r="J30" s="101"/>
      <c r="K30" s="2"/>
      <c r="L30" s="2"/>
      <c r="M30" s="2"/>
      <c r="N30" s="2"/>
      <c r="O30" s="2"/>
      <c r="P30" s="44"/>
      <c r="Q30" s="43"/>
      <c r="R30" s="146"/>
      <c r="S30" s="145"/>
      <c r="T30" s="44"/>
      <c r="U30" s="43"/>
      <c r="V30" s="146"/>
      <c r="W30" s="44"/>
      <c r="X30" s="44"/>
    </row>
    <row r="31" spans="2:24" ht="87">
      <c r="B31" s="2" t="str">
        <f>'6| Synthèse'!$C$7</f>
        <v>Exemple</v>
      </c>
      <c r="C31" s="214"/>
      <c r="D31" s="118" t="s">
        <v>197</v>
      </c>
      <c r="E31" s="121" t="str">
        <f>IF(ISNUMBER(MATCH(D31,'3| Fonctions budgétisées'!$D:$D,0)),"Oui","Non")</f>
        <v>Non</v>
      </c>
      <c r="F31" s="134" t="s">
        <v>202</v>
      </c>
      <c r="G31" s="116" t="s">
        <v>203</v>
      </c>
      <c r="H31" s="96" t="s">
        <v>152</v>
      </c>
      <c r="I31" s="101"/>
      <c r="J31" s="101"/>
      <c r="K31" s="2"/>
      <c r="L31" s="2"/>
      <c r="M31" s="2"/>
      <c r="N31" s="2"/>
      <c r="O31" s="2"/>
      <c r="P31" s="44"/>
      <c r="Q31" s="43"/>
      <c r="R31" s="146"/>
      <c r="S31" s="145"/>
      <c r="T31" s="44"/>
      <c r="U31" s="43"/>
      <c r="V31" s="146"/>
      <c r="W31" s="44"/>
      <c r="X31" s="44"/>
    </row>
    <row r="32" spans="2:24" ht="43.5">
      <c r="B32" s="2" t="str">
        <f>'6| Synthèse'!$C$7</f>
        <v>Exemple</v>
      </c>
      <c r="C32" s="214"/>
      <c r="D32" s="118" t="s">
        <v>197</v>
      </c>
      <c r="E32" s="121" t="str">
        <f>IF(ISNUMBER(MATCH(D32,'3| Fonctions budgétisées'!$D:$D,0)),"Oui","Non")</f>
        <v>Non</v>
      </c>
      <c r="F32" s="134" t="s">
        <v>204</v>
      </c>
      <c r="G32" s="116" t="s">
        <v>205</v>
      </c>
      <c r="H32" s="96" t="s">
        <v>161</v>
      </c>
      <c r="I32" s="101"/>
      <c r="J32" s="101"/>
      <c r="K32" s="2"/>
      <c r="L32" s="2"/>
      <c r="M32" s="2"/>
      <c r="N32" s="2"/>
      <c r="O32" s="2"/>
      <c r="P32" s="44"/>
      <c r="Q32" s="43"/>
      <c r="R32" s="146"/>
      <c r="S32" s="145"/>
      <c r="T32" s="44"/>
      <c r="U32" s="43"/>
      <c r="V32" s="146"/>
      <c r="W32" s="44"/>
      <c r="X32" s="44"/>
    </row>
    <row r="33" spans="2:24" ht="72.599999999999994">
      <c r="B33" s="2" t="str">
        <f>'6| Synthèse'!$C$7</f>
        <v>Exemple</v>
      </c>
      <c r="C33" s="214"/>
      <c r="D33" s="118" t="s">
        <v>197</v>
      </c>
      <c r="E33" s="121" t="str">
        <f>IF(ISNUMBER(MATCH(D33,'3| Fonctions budgétisées'!$D:$D,0)),"Oui","Non")</f>
        <v>Non</v>
      </c>
      <c r="F33" s="134" t="s">
        <v>206</v>
      </c>
      <c r="G33" s="116" t="s">
        <v>207</v>
      </c>
      <c r="H33" s="96" t="s">
        <v>161</v>
      </c>
      <c r="I33" s="101"/>
      <c r="J33" s="101"/>
      <c r="K33" s="2"/>
      <c r="L33" s="2"/>
      <c r="M33" s="2"/>
      <c r="N33" s="2"/>
      <c r="O33" s="2"/>
      <c r="P33" s="44"/>
      <c r="Q33" s="43"/>
      <c r="R33" s="146"/>
      <c r="S33" s="145"/>
      <c r="T33" s="44"/>
      <c r="U33" s="43"/>
      <c r="V33" s="146"/>
      <c r="W33" s="44"/>
      <c r="X33" s="44"/>
    </row>
    <row r="34" spans="2:24" ht="43.5">
      <c r="B34" s="2" t="str">
        <f>'6| Synthèse'!$C$7</f>
        <v>Exemple</v>
      </c>
      <c r="C34" s="214"/>
      <c r="D34" s="117" t="s">
        <v>208</v>
      </c>
      <c r="E34" s="121" t="str">
        <f>IF(ISNUMBER(MATCH(D34,'3| Fonctions budgétisées'!$D:$D,0)),"Oui","Non")</f>
        <v>Non</v>
      </c>
      <c r="F34" s="134" t="s">
        <v>209</v>
      </c>
      <c r="G34" s="116" t="s">
        <v>210</v>
      </c>
      <c r="H34" s="96" t="s">
        <v>152</v>
      </c>
      <c r="I34" s="101"/>
      <c r="J34" s="101"/>
      <c r="K34" s="2"/>
      <c r="L34" s="2"/>
      <c r="M34" s="2"/>
      <c r="N34" s="2"/>
      <c r="O34" s="2"/>
      <c r="P34" s="44"/>
      <c r="Q34" s="43"/>
      <c r="R34" s="146"/>
      <c r="S34" s="145"/>
      <c r="T34" s="44"/>
      <c r="U34" s="43"/>
      <c r="V34" s="146"/>
      <c r="W34" s="44"/>
      <c r="X34" s="44"/>
    </row>
    <row r="35" spans="2:24" ht="43.5">
      <c r="B35" s="2" t="str">
        <f>'6| Synthèse'!$C$7</f>
        <v>Exemple</v>
      </c>
      <c r="C35" s="214"/>
      <c r="D35" s="118" t="s">
        <v>208</v>
      </c>
      <c r="E35" s="121" t="str">
        <f>IF(ISNUMBER(MATCH(D35,'3| Fonctions budgétisées'!$D:$D,0)),"Oui","Non")</f>
        <v>Non</v>
      </c>
      <c r="F35" s="134" t="s">
        <v>211</v>
      </c>
      <c r="G35" s="116" t="s">
        <v>212</v>
      </c>
      <c r="H35" s="96" t="s">
        <v>161</v>
      </c>
      <c r="I35" s="101"/>
      <c r="J35" s="101"/>
      <c r="K35" s="2"/>
      <c r="L35" s="2"/>
      <c r="M35" s="2"/>
      <c r="N35" s="2"/>
      <c r="O35" s="2"/>
      <c r="P35" s="44"/>
      <c r="Q35" s="43"/>
      <c r="R35" s="146"/>
      <c r="S35" s="145"/>
      <c r="T35" s="44"/>
      <c r="U35" s="43"/>
      <c r="V35" s="146"/>
      <c r="W35" s="44"/>
      <c r="X35" s="44"/>
    </row>
    <row r="36" spans="2:24" ht="72.599999999999994">
      <c r="B36" s="2" t="str">
        <f>'6| Synthèse'!$C$7</f>
        <v>Exemple</v>
      </c>
      <c r="C36" s="213" t="s">
        <v>213</v>
      </c>
      <c r="D36" s="117" t="s">
        <v>214</v>
      </c>
      <c r="E36" s="121" t="str">
        <f>IF(ISNUMBER(MATCH(D36,'3| Fonctions budgétisées'!$D:$D,0)),"Oui","Non")</f>
        <v>Non</v>
      </c>
      <c r="F36" s="134" t="s">
        <v>215</v>
      </c>
      <c r="G36" s="116" t="s">
        <v>216</v>
      </c>
      <c r="H36" s="96" t="s">
        <v>152</v>
      </c>
      <c r="I36" s="101"/>
      <c r="J36" s="101"/>
      <c r="K36" s="2"/>
      <c r="L36" s="2"/>
      <c r="M36" s="2"/>
      <c r="N36" s="2"/>
      <c r="O36" s="2"/>
      <c r="P36" s="44"/>
      <c r="Q36" s="43"/>
      <c r="R36" s="146"/>
      <c r="S36" s="145"/>
      <c r="T36" s="44"/>
      <c r="U36" s="43"/>
      <c r="V36" s="146"/>
      <c r="W36" s="44"/>
      <c r="X36" s="44"/>
    </row>
    <row r="37" spans="2:24" ht="72.599999999999994">
      <c r="B37" s="2" t="str">
        <f>'6| Synthèse'!$C$7</f>
        <v>Exemple</v>
      </c>
      <c r="C37" s="214"/>
      <c r="D37" s="118" t="s">
        <v>214</v>
      </c>
      <c r="E37" s="121" t="str">
        <f>IF(ISNUMBER(MATCH(D37,'3| Fonctions budgétisées'!$D:$D,0)),"Oui","Non")</f>
        <v>Non</v>
      </c>
      <c r="F37" s="134" t="s">
        <v>215</v>
      </c>
      <c r="G37" s="116" t="s">
        <v>217</v>
      </c>
      <c r="H37" s="96" t="s">
        <v>152</v>
      </c>
      <c r="I37" s="101"/>
      <c r="J37" s="101"/>
      <c r="K37" s="2"/>
      <c r="L37" s="2"/>
      <c r="M37" s="2"/>
      <c r="N37" s="2"/>
      <c r="O37" s="2"/>
      <c r="P37" s="44"/>
      <c r="Q37" s="43"/>
      <c r="R37" s="146"/>
      <c r="S37" s="145"/>
      <c r="T37" s="44"/>
      <c r="U37" s="43"/>
      <c r="V37" s="146"/>
      <c r="W37" s="44"/>
      <c r="X37" s="44"/>
    </row>
    <row r="38" spans="2:24" ht="72.599999999999994">
      <c r="B38" s="2" t="str">
        <f>'6| Synthèse'!$C$7</f>
        <v>Exemple</v>
      </c>
      <c r="C38" s="214"/>
      <c r="D38" s="118" t="s">
        <v>214</v>
      </c>
      <c r="E38" s="121" t="str">
        <f>IF(ISNUMBER(MATCH(D38,'3| Fonctions budgétisées'!$D:$D,0)),"Oui","Non")</f>
        <v>Non</v>
      </c>
      <c r="F38" s="134" t="s">
        <v>215</v>
      </c>
      <c r="G38" s="116" t="s">
        <v>218</v>
      </c>
      <c r="H38" s="96" t="s">
        <v>152</v>
      </c>
      <c r="I38" s="101"/>
      <c r="J38" s="101"/>
      <c r="K38" s="2"/>
      <c r="L38" s="2"/>
      <c r="M38" s="2"/>
      <c r="N38" s="2"/>
      <c r="O38" s="2"/>
      <c r="P38" s="44"/>
      <c r="Q38" s="43"/>
      <c r="R38" s="146"/>
      <c r="S38" s="145"/>
      <c r="T38" s="44"/>
      <c r="U38" s="43"/>
      <c r="V38" s="146"/>
      <c r="W38" s="44"/>
      <c r="X38" s="44"/>
    </row>
    <row r="39" spans="2:24" ht="72.599999999999994">
      <c r="B39" s="2" t="str">
        <f>'6| Synthèse'!$C$7</f>
        <v>Exemple</v>
      </c>
      <c r="C39" s="214"/>
      <c r="D39" s="118" t="s">
        <v>219</v>
      </c>
      <c r="E39" s="121" t="str">
        <f>IF(ISNUMBER(MATCH(D39,'3| Fonctions budgétisées'!$D:$D,0)),"Oui","Non")</f>
        <v>Non</v>
      </c>
      <c r="F39" s="134" t="s">
        <v>220</v>
      </c>
      <c r="G39" s="116" t="s">
        <v>221</v>
      </c>
      <c r="H39" s="96" t="s">
        <v>152</v>
      </c>
      <c r="I39" s="101"/>
      <c r="J39" s="101"/>
      <c r="K39" s="2"/>
      <c r="L39" s="2"/>
      <c r="M39" s="2"/>
      <c r="N39" s="2"/>
      <c r="O39" s="2"/>
      <c r="P39" s="44"/>
      <c r="Q39" s="43"/>
      <c r="R39" s="146"/>
      <c r="S39" s="145"/>
      <c r="T39" s="44"/>
      <c r="U39" s="43"/>
      <c r="V39" s="146"/>
      <c r="W39" s="44"/>
      <c r="X39" s="44"/>
    </row>
    <row r="40" spans="2:24" ht="72.599999999999994">
      <c r="B40" s="2" t="str">
        <f>'6| Synthèse'!$C$7</f>
        <v>Exemple</v>
      </c>
      <c r="C40" s="214"/>
      <c r="D40" s="120" t="s">
        <v>219</v>
      </c>
      <c r="E40" s="121" t="str">
        <f>IF(ISNUMBER(MATCH(D40,'3| Fonctions budgétisées'!$D:$D,0)),"Oui","Non")</f>
        <v>Non</v>
      </c>
      <c r="F40" s="134" t="s">
        <v>222</v>
      </c>
      <c r="G40" s="116" t="s">
        <v>223</v>
      </c>
      <c r="H40" s="96" t="s">
        <v>152</v>
      </c>
      <c r="I40" s="101"/>
      <c r="J40" s="101"/>
      <c r="K40" s="2"/>
      <c r="L40" s="2"/>
      <c r="M40" s="2"/>
      <c r="N40" s="2"/>
      <c r="O40" s="2"/>
      <c r="P40" s="44"/>
      <c r="Q40" s="43"/>
      <c r="R40" s="146"/>
      <c r="S40" s="145"/>
      <c r="T40" s="44"/>
      <c r="U40" s="43"/>
      <c r="V40" s="146"/>
      <c r="W40" s="44"/>
      <c r="X40" s="44"/>
    </row>
    <row r="41" spans="2:24" ht="72.599999999999994">
      <c r="B41" s="2" t="str">
        <f>'6| Synthèse'!$C$7</f>
        <v>Exemple</v>
      </c>
      <c r="C41" s="214"/>
      <c r="D41" s="118" t="s">
        <v>219</v>
      </c>
      <c r="E41" s="121" t="str">
        <f>IF(ISNUMBER(MATCH(D41,'3| Fonctions budgétisées'!$D:$D,0)),"Oui","Non")</f>
        <v>Non</v>
      </c>
      <c r="F41" s="134" t="s">
        <v>224</v>
      </c>
      <c r="G41" s="116" t="s">
        <v>225</v>
      </c>
      <c r="H41" s="96" t="s">
        <v>161</v>
      </c>
      <c r="I41" s="101"/>
      <c r="J41" s="101"/>
      <c r="K41" s="2"/>
      <c r="L41" s="2"/>
      <c r="M41" s="2"/>
      <c r="N41" s="2"/>
      <c r="O41" s="2"/>
      <c r="P41" s="44"/>
      <c r="Q41" s="43"/>
      <c r="R41" s="146"/>
      <c r="S41" s="145"/>
      <c r="T41" s="44"/>
      <c r="U41" s="43"/>
      <c r="V41" s="146"/>
      <c r="W41" s="44"/>
      <c r="X41" s="44"/>
    </row>
    <row r="42" spans="2:24" ht="57.95">
      <c r="B42" s="2" t="str">
        <f>'6| Synthèse'!$C$7</f>
        <v>Exemple</v>
      </c>
      <c r="C42" s="214"/>
      <c r="D42" s="115" t="s">
        <v>226</v>
      </c>
      <c r="E42" s="121" t="str">
        <f>IF(ISNUMBER(MATCH(D42,'3| Fonctions budgétisées'!$D:$D,0)),"Oui","Non")</f>
        <v>Non</v>
      </c>
      <c r="F42" s="134" t="s">
        <v>227</v>
      </c>
      <c r="G42" s="116" t="s">
        <v>228</v>
      </c>
      <c r="H42" s="96" t="s">
        <v>152</v>
      </c>
      <c r="I42" s="101"/>
      <c r="J42" s="101"/>
      <c r="K42" s="2"/>
      <c r="L42" s="2"/>
      <c r="M42" s="2"/>
      <c r="N42" s="2"/>
      <c r="O42" s="2"/>
      <c r="P42" s="44"/>
      <c r="Q42" s="43"/>
      <c r="R42" s="146"/>
      <c r="S42" s="145"/>
      <c r="T42" s="44"/>
      <c r="U42" s="43"/>
      <c r="V42" s="146"/>
      <c r="W42" s="44"/>
      <c r="X42" s="44"/>
    </row>
    <row r="43" spans="2:24" ht="144.94999999999999">
      <c r="B43" s="2" t="str">
        <f>'6| Synthèse'!$C$7</f>
        <v>Exemple</v>
      </c>
      <c r="C43" s="213" t="s">
        <v>229</v>
      </c>
      <c r="D43" s="115" t="s">
        <v>230</v>
      </c>
      <c r="E43" s="121" t="str">
        <f>IF(ISNUMBER(MATCH(D43,'3| Fonctions budgétisées'!$D:$D,0)),"Oui","Non")</f>
        <v>Non</v>
      </c>
      <c r="F43" s="134" t="s">
        <v>231</v>
      </c>
      <c r="G43" s="116" t="s">
        <v>232</v>
      </c>
      <c r="H43" s="96" t="s">
        <v>152</v>
      </c>
      <c r="I43" s="101"/>
      <c r="J43" s="101"/>
      <c r="K43" s="2"/>
      <c r="L43" s="2"/>
      <c r="M43" s="2"/>
      <c r="N43" s="2"/>
      <c r="O43" s="2"/>
      <c r="P43" s="44"/>
      <c r="Q43" s="43"/>
      <c r="R43" s="146"/>
      <c r="S43" s="145"/>
      <c r="T43" s="44"/>
      <c r="U43" s="43"/>
      <c r="V43" s="146"/>
      <c r="W43" s="44"/>
      <c r="X43" s="44"/>
    </row>
    <row r="44" spans="2:24" ht="72.599999999999994">
      <c r="B44" s="2" t="str">
        <f>'6| Synthèse'!$C$7</f>
        <v>Exemple</v>
      </c>
      <c r="C44" s="214"/>
      <c r="D44" s="117" t="s">
        <v>233</v>
      </c>
      <c r="E44" s="121" t="str">
        <f>IF(ISNUMBER(MATCH(D44,'3| Fonctions budgétisées'!$D:$D,0)),"Oui","Non")</f>
        <v>Non</v>
      </c>
      <c r="F44" s="134" t="s">
        <v>234</v>
      </c>
      <c r="G44" s="116" t="s">
        <v>235</v>
      </c>
      <c r="H44" s="96" t="s">
        <v>152</v>
      </c>
      <c r="I44" s="101"/>
      <c r="J44" s="101"/>
      <c r="K44" s="2"/>
      <c r="L44" s="2"/>
      <c r="M44" s="2"/>
      <c r="N44" s="2"/>
      <c r="O44" s="2"/>
      <c r="P44" s="44"/>
      <c r="Q44" s="43"/>
      <c r="R44" s="146"/>
      <c r="S44" s="145"/>
      <c r="T44" s="44"/>
      <c r="U44" s="43"/>
      <c r="V44" s="146"/>
      <c r="W44" s="44"/>
      <c r="X44" s="44"/>
    </row>
    <row r="45" spans="2:24" ht="101.45">
      <c r="B45" s="2" t="str">
        <f>'6| Synthèse'!$C$7</f>
        <v>Exemple</v>
      </c>
      <c r="C45" s="214"/>
      <c r="D45" s="118" t="s">
        <v>233</v>
      </c>
      <c r="E45" s="121" t="str">
        <f>IF(ISNUMBER(MATCH(D45,'3| Fonctions budgétisées'!$D:$D,0)),"Oui","Non")</f>
        <v>Non</v>
      </c>
      <c r="F45" s="134" t="s">
        <v>236</v>
      </c>
      <c r="G45" s="116" t="s">
        <v>237</v>
      </c>
      <c r="H45" s="96" t="s">
        <v>152</v>
      </c>
      <c r="I45" s="101"/>
      <c r="J45" s="101"/>
      <c r="K45" s="2"/>
      <c r="L45" s="2"/>
      <c r="M45" s="2"/>
      <c r="N45" s="2"/>
      <c r="O45" s="2"/>
      <c r="P45" s="44"/>
      <c r="Q45" s="43"/>
      <c r="R45" s="146"/>
      <c r="S45" s="145"/>
      <c r="T45" s="44"/>
      <c r="U45" s="43"/>
      <c r="V45" s="146"/>
      <c r="W45" s="44"/>
      <c r="X45" s="44"/>
    </row>
    <row r="46" spans="2:24" ht="116.1">
      <c r="B46" s="2" t="str">
        <f>'6| Synthèse'!$C$7</f>
        <v>Exemple</v>
      </c>
      <c r="C46" s="214"/>
      <c r="D46" s="115" t="s">
        <v>238</v>
      </c>
      <c r="E46" s="121" t="str">
        <f>IF(ISNUMBER(MATCH(D46,'3| Fonctions budgétisées'!$D:$D,0)),"Oui","Non")</f>
        <v>Non</v>
      </c>
      <c r="F46" s="134" t="s">
        <v>239</v>
      </c>
      <c r="G46" s="116" t="s">
        <v>240</v>
      </c>
      <c r="H46" s="96" t="s">
        <v>152</v>
      </c>
      <c r="I46" s="101"/>
      <c r="J46" s="101"/>
      <c r="K46" s="2"/>
      <c r="L46" s="2"/>
      <c r="M46" s="2"/>
      <c r="N46" s="2"/>
      <c r="O46" s="2"/>
      <c r="P46" s="44"/>
      <c r="Q46" s="43"/>
      <c r="R46" s="146"/>
      <c r="S46" s="145"/>
      <c r="T46" s="44"/>
      <c r="U46" s="43"/>
      <c r="V46" s="146"/>
      <c r="W46" s="44"/>
      <c r="X46" s="44"/>
    </row>
    <row r="47" spans="2:24" ht="29.1">
      <c r="B47" s="2" t="str">
        <f>'6| Synthèse'!$C$7</f>
        <v>Exemple</v>
      </c>
      <c r="C47" s="216" t="s">
        <v>241</v>
      </c>
      <c r="D47" s="123" t="s">
        <v>242</v>
      </c>
      <c r="E47" s="121" t="str">
        <f>IF(ISNUMBER(MATCH(D47,'3| Fonctions budgétisées'!$D:$D,0)),"Oui","Non")</f>
        <v>Non</v>
      </c>
      <c r="F47" s="134" t="s">
        <v>231</v>
      </c>
      <c r="G47" s="116" t="s">
        <v>243</v>
      </c>
      <c r="H47" s="96" t="s">
        <v>152</v>
      </c>
      <c r="I47" s="101"/>
      <c r="J47" s="101"/>
      <c r="K47" s="2"/>
      <c r="L47" s="2"/>
      <c r="M47" s="2"/>
      <c r="N47" s="2"/>
      <c r="O47" s="2"/>
      <c r="P47" s="44"/>
      <c r="Q47" s="43"/>
      <c r="R47" s="146"/>
      <c r="S47" s="145"/>
      <c r="T47" s="44"/>
      <c r="U47" s="43"/>
      <c r="V47" s="146"/>
      <c r="W47" s="44"/>
      <c r="X47" s="44"/>
    </row>
    <row r="48" spans="2:24" ht="43.5">
      <c r="B48" s="2" t="str">
        <f>'6| Synthèse'!$C$7</f>
        <v>Exemple</v>
      </c>
      <c r="C48" s="216"/>
      <c r="D48" s="124" t="s">
        <v>244</v>
      </c>
      <c r="E48" s="121" t="str">
        <f>IF(ISNUMBER(MATCH(D48,'3| Fonctions budgétisées'!$D:$D,0)),"Oui","Non")</f>
        <v>Non</v>
      </c>
      <c r="F48" s="134" t="s">
        <v>234</v>
      </c>
      <c r="G48" s="116" t="s">
        <v>245</v>
      </c>
      <c r="H48" s="96" t="s">
        <v>152</v>
      </c>
      <c r="I48" s="101"/>
      <c r="J48" s="101"/>
      <c r="K48" s="2"/>
      <c r="L48" s="2"/>
      <c r="M48" s="2"/>
      <c r="N48" s="2"/>
      <c r="O48" s="2"/>
      <c r="P48" s="44"/>
      <c r="Q48" s="43"/>
      <c r="R48" s="146"/>
      <c r="S48" s="145"/>
      <c r="T48" s="44"/>
      <c r="U48" s="43"/>
      <c r="V48" s="146"/>
      <c r="W48" s="44"/>
      <c r="X48" s="44"/>
    </row>
    <row r="49" spans="2:24" ht="72.599999999999994">
      <c r="B49" s="2" t="str">
        <f>'6| Synthèse'!$C$7</f>
        <v>Exemple</v>
      </c>
      <c r="C49" s="216"/>
      <c r="D49" s="124" t="s">
        <v>244</v>
      </c>
      <c r="E49" s="121" t="str">
        <f>IF(ISNUMBER(MATCH(D49,'3| Fonctions budgétisées'!$D:$D,0)),"Oui","Non")</f>
        <v>Non</v>
      </c>
      <c r="F49" s="134" t="s">
        <v>236</v>
      </c>
      <c r="G49" s="116" t="s">
        <v>246</v>
      </c>
      <c r="H49" s="96" t="s">
        <v>152</v>
      </c>
      <c r="I49" s="101"/>
      <c r="J49" s="101"/>
      <c r="K49" s="2"/>
      <c r="L49" s="2"/>
      <c r="M49" s="2"/>
      <c r="N49" s="2"/>
      <c r="O49" s="2"/>
      <c r="P49" s="44"/>
      <c r="Q49" s="43"/>
      <c r="R49" s="146"/>
      <c r="S49" s="145"/>
      <c r="T49" s="44"/>
      <c r="U49" s="43"/>
      <c r="V49" s="146"/>
      <c r="W49" s="44"/>
      <c r="X49" s="44"/>
    </row>
    <row r="50" spans="2:24" ht="101.45">
      <c r="B50" s="2" t="str">
        <f>'6| Synthèse'!$C$7</f>
        <v>Exemple</v>
      </c>
      <c r="C50" s="216"/>
      <c r="D50" s="124" t="s">
        <v>244</v>
      </c>
      <c r="E50" s="121" t="str">
        <f>IF(ISNUMBER(MATCH(D50,'3| Fonctions budgétisées'!$D:$D,0)),"Oui","Non")</f>
        <v>Non</v>
      </c>
      <c r="F50" s="134" t="s">
        <v>247</v>
      </c>
      <c r="G50" s="116" t="s">
        <v>248</v>
      </c>
      <c r="H50" s="96" t="s">
        <v>152</v>
      </c>
      <c r="I50" s="101"/>
      <c r="J50" s="101"/>
      <c r="K50" s="2"/>
      <c r="L50" s="2"/>
      <c r="M50" s="2"/>
      <c r="N50" s="2"/>
      <c r="O50" s="2"/>
      <c r="P50" s="44"/>
      <c r="Q50" s="43"/>
      <c r="R50" s="146"/>
      <c r="S50" s="145"/>
      <c r="T50" s="44"/>
      <c r="U50" s="43"/>
      <c r="V50" s="146"/>
      <c r="W50" s="44"/>
      <c r="X50" s="44"/>
    </row>
    <row r="51" spans="2:24" ht="87">
      <c r="B51" s="2" t="str">
        <f>'6| Synthèse'!$C$7</f>
        <v>Exemple</v>
      </c>
      <c r="C51" s="216"/>
      <c r="D51" s="124" t="s">
        <v>244</v>
      </c>
      <c r="E51" s="121" t="str">
        <f>IF(ISNUMBER(MATCH(D51,'3| Fonctions budgétisées'!$D:$D,0)),"Oui","Non")</f>
        <v>Non</v>
      </c>
      <c r="F51" s="134" t="s">
        <v>249</v>
      </c>
      <c r="G51" s="116" t="s">
        <v>250</v>
      </c>
      <c r="H51" s="96" t="s">
        <v>161</v>
      </c>
      <c r="I51" s="101"/>
      <c r="J51" s="101"/>
      <c r="K51" s="2"/>
      <c r="L51" s="2"/>
      <c r="M51" s="2"/>
      <c r="N51" s="2"/>
      <c r="O51" s="2"/>
      <c r="P51" s="44"/>
      <c r="Q51" s="43"/>
      <c r="R51" s="146"/>
      <c r="S51" s="145"/>
      <c r="T51" s="44"/>
      <c r="U51" s="43"/>
      <c r="V51" s="146"/>
      <c r="W51" s="44"/>
      <c r="X51" s="44"/>
    </row>
    <row r="62" spans="2:24">
      <c r="C62" s="169"/>
    </row>
    <row r="64" spans="2:24">
      <c r="C64" s="169"/>
    </row>
  </sheetData>
  <mergeCells count="11">
    <mergeCell ref="C2:G2"/>
    <mergeCell ref="W6:X6"/>
    <mergeCell ref="P3:X3"/>
    <mergeCell ref="Q6:R6"/>
    <mergeCell ref="S6:T6"/>
    <mergeCell ref="U6:V6"/>
    <mergeCell ref="C8:C24"/>
    <mergeCell ref="C43:C46"/>
    <mergeCell ref="C47:C51"/>
    <mergeCell ref="C25:C35"/>
    <mergeCell ref="C36:C42"/>
  </mergeCells>
  <conditionalFormatting sqref="E8:F51">
    <cfRule type="containsText" dxfId="10" priority="1" operator="containsText" text="Oui">
      <formula>NOT(ISERROR(SEARCH("Oui",E8)))</formula>
    </cfRule>
  </conditionalFormatting>
  <conditionalFormatting sqref="I8:I51">
    <cfRule type="containsText" dxfId="9" priority="2" operator="containsText" text="YES">
      <formula>NOT(ISERROR(SEARCH("YES",I8)))</formula>
    </cfRule>
  </conditionalFormatting>
  <dataValidations count="8">
    <dataValidation allowBlank="1" showInputMessage="1" showErrorMessage="1" prompt="Veuillez ajouter une cible pour le premier semestre de l’année. Veuillez copier-coller la cible pour chaque ligne correspondant au même indicateur." sqref="W7 Q7 S7 U7" xr:uid="{D1750F6C-CCFE-44CB-8793-7A75ABFE919D}"/>
    <dataValidation allowBlank="1" showInputMessage="1" showErrorMessage="1" prompt="Veuillez ajouter une cible pour le second semestre de l’année. Veuillez copier-coller la cible pour chaque ligne correspondant au même indicateur." sqref="X7 P7 R7 T7 V7" xr:uid="{7EEFC753-5336-480A-A5EA-B1C165AAAE15}"/>
    <dataValidation type="list" allowBlank="1" showInputMessage="1" showErrorMessage="1" sqref="M52" xr:uid="{BC8FD82F-C5BF-489A-82C9-A38207C036F2}">
      <formula1>"Annual, bi-annual, other"</formula1>
    </dataValidation>
    <dataValidation type="list" allowBlank="1" showInputMessage="1" showErrorMessage="1" sqref="M8:M51" xr:uid="{A0E626EE-4978-410D-B4CF-FF1FB9913F3B}">
      <formula1>"Annual, Bi-annual"</formula1>
    </dataValidation>
    <dataValidation type="list" allowBlank="1" showInputMessage="1" showErrorMessage="1" prompt="Veuillez faire votre sélection." sqref="I8:I51" xr:uid="{8C2D496B-B8F0-440C-ADC4-8CE58D76B6A6}">
      <formula1>"Yes, No"</formula1>
    </dataValidation>
    <dataValidation allowBlank="1" showInputMessage="1" showErrorMessage="1" prompt="Veuillez saisir le nom du partenaire." sqref="J8:J51" xr:uid="{391136DB-9EA7-4642-9E5C-29D32F03D883}"/>
    <dataValidation allowBlank="1" showInputMessage="1" showErrorMessage="1" prompt="Veuillez ajouter une cible pour le second semestre de l’année." sqref="P8:P51 R8:R51 T8:T51 V8:V51 X8:X51" xr:uid="{DA5DA422-3C58-49E5-A699-7821192D8500}"/>
    <dataValidation allowBlank="1" showInputMessage="1" showErrorMessage="1" prompt="Veuillez ajouter une cible pour le premier semestre de l’année." sqref="Q8:Q51 S8:S51 U8:U51 W8:W51" xr:uid="{063EBA72-09F6-480B-B5B6-23788E94F7FE}"/>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BE6-5153-48B0-8AD2-088EC81E5837}">
  <sheetPr>
    <tabColor theme="1"/>
  </sheetPr>
  <dimension ref="B2:J41"/>
  <sheetViews>
    <sheetView showGridLines="0" topLeftCell="B9" zoomScaleNormal="80" workbookViewId="0">
      <selection activeCell="I27" sqref="I25:I27"/>
    </sheetView>
  </sheetViews>
  <sheetFormatPr defaultColWidth="8.85546875" defaultRowHeight="14.45"/>
  <cols>
    <col min="1" max="1" width="5.7109375" customWidth="1"/>
    <col min="2" max="2" width="65.5703125" customWidth="1"/>
    <col min="3" max="5" width="25.85546875" customWidth="1"/>
    <col min="6" max="6" width="30.42578125" customWidth="1"/>
    <col min="7" max="8" width="25.85546875" customWidth="1"/>
    <col min="9" max="9" width="21.42578125" customWidth="1"/>
    <col min="10" max="10" width="19.28515625" customWidth="1"/>
  </cols>
  <sheetData>
    <row r="2" spans="2:10">
      <c r="E2" s="184" t="s">
        <v>251</v>
      </c>
      <c r="F2" s="184"/>
    </row>
    <row r="3" spans="2:10" ht="15" thickBot="1"/>
    <row r="4" spans="2:10" ht="24" customHeight="1" thickBot="1">
      <c r="B4" s="223" t="s">
        <v>252</v>
      </c>
      <c r="C4" s="224"/>
      <c r="D4" s="224"/>
      <c r="E4" s="225"/>
    </row>
    <row r="5" spans="2:10" ht="18" customHeight="1">
      <c r="B5" s="176" t="s">
        <v>253</v>
      </c>
      <c r="C5" s="175"/>
      <c r="D5" s="175"/>
      <c r="E5" s="175"/>
    </row>
    <row r="6" spans="2:10" ht="15" thickBot="1"/>
    <row r="7" spans="2:10" ht="15.6">
      <c r="B7" s="110" t="s">
        <v>254</v>
      </c>
      <c r="C7" s="12" t="str">
        <f>'1| Instructions'!C4</f>
        <v>Exemple</v>
      </c>
      <c r="D7" s="135"/>
    </row>
    <row r="8" spans="2:10" ht="15" thickBot="1"/>
    <row r="9" spans="2:10" ht="15.6">
      <c r="B9" s="110" t="s">
        <v>255</v>
      </c>
      <c r="C9" s="111"/>
      <c r="D9" s="111"/>
      <c r="E9" s="111"/>
      <c r="F9" s="111"/>
      <c r="G9" s="111"/>
    </row>
    <row r="10" spans="2:10" ht="45" customHeight="1">
      <c r="B10" s="1" t="s">
        <v>256</v>
      </c>
      <c r="C10" s="1" t="s">
        <v>257</v>
      </c>
      <c r="D10" s="195" t="s">
        <v>258</v>
      </c>
      <c r="E10" s="195" t="s">
        <v>259</v>
      </c>
      <c r="F10" s="196" t="s">
        <v>260</v>
      </c>
      <c r="G10" s="197" t="s">
        <v>261</v>
      </c>
    </row>
    <row r="11" spans="2:10" ht="15.6">
      <c r="B11" s="10" t="s">
        <v>262</v>
      </c>
      <c r="C11" s="180" t="e">
        <f>VLOOKUP($C$7,'HIDE Budgets'!$B$2:$G$58,4,FALSE)</f>
        <v>#N/A</v>
      </c>
      <c r="D11" s="180" t="e">
        <f>VLOOKUP($C$7,'HIDE Budgets'!$B$2:$G$58,5,FALSE)</f>
        <v>#N/A</v>
      </c>
      <c r="E11" s="4">
        <f>SUM('3| Fonctions budgétisées'!Z10:Z99)</f>
        <v>0</v>
      </c>
      <c r="F11" s="11" t="e">
        <f>C11-D11-E11</f>
        <v>#N/A</v>
      </c>
      <c r="G11" s="7" t="e">
        <f>(D11+E11)/C11</f>
        <v>#N/A</v>
      </c>
    </row>
    <row r="12" spans="2:10" ht="15.6">
      <c r="F12" s="89"/>
      <c r="G12" s="90"/>
    </row>
    <row r="13" spans="2:10" ht="15.6">
      <c r="B13" s="112" t="s">
        <v>263</v>
      </c>
      <c r="C13" s="113"/>
      <c r="D13" s="113"/>
      <c r="E13" s="113"/>
      <c r="F13" s="113"/>
      <c r="G13" s="113"/>
      <c r="H13" s="113"/>
      <c r="I13" s="113"/>
      <c r="J13" s="113"/>
    </row>
    <row r="14" spans="2:10" ht="15.6">
      <c r="B14" s="3" t="s">
        <v>264</v>
      </c>
      <c r="C14" s="3" t="s">
        <v>265</v>
      </c>
      <c r="D14" s="3" t="s">
        <v>266</v>
      </c>
      <c r="E14" s="3" t="s">
        <v>267</v>
      </c>
      <c r="F14" s="3" t="s">
        <v>268</v>
      </c>
      <c r="G14" s="3" t="s">
        <v>269</v>
      </c>
      <c r="H14" s="3" t="s">
        <v>270</v>
      </c>
      <c r="I14" s="3" t="s">
        <v>271</v>
      </c>
      <c r="J14" s="3" t="s">
        <v>272</v>
      </c>
    </row>
    <row r="15" spans="2:10" ht="15.6">
      <c r="B15" s="13" t="s">
        <v>273</v>
      </c>
      <c r="C15" s="4">
        <f>SUMIFS('3| Fonctions budgétisées'!$Z$10:$Z$100,'3| Fonctions budgétisées'!$G$10:$G$100,C$14,'3| Fonctions budgétisées'!$C$10:$C$100,$B15)</f>
        <v>0</v>
      </c>
      <c r="D15" s="4">
        <f>SUMIFS('3| Fonctions budgétisées'!$Z$10:$Z$100,'3| Fonctions budgétisées'!$G$10:$G$100,D$14,'3| Fonctions budgétisées'!$C$10:$C$100,$B15)</f>
        <v>0</v>
      </c>
      <c r="E15" s="4">
        <f>SUMIFS('3| Fonctions budgétisées'!$Z$10:$Z$100,'3| Fonctions budgétisées'!$G$10:$G$100,E$14,'3| Fonctions budgétisées'!$C$10:$C$100,$B15)</f>
        <v>0</v>
      </c>
      <c r="F15" s="4">
        <f>SUMIFS('3| Fonctions budgétisées'!$Z$10:$Z$100,'3| Fonctions budgétisées'!$G$10:$G$100,F$14,'3| Fonctions budgétisées'!$C$10:$C$100,$B15)</f>
        <v>0</v>
      </c>
      <c r="G15" s="4">
        <f>SUMIFS('3| Fonctions budgétisées'!$Z$10:$Z$100,'3| Fonctions budgétisées'!$G$10:$G$100,G$14,'3| Fonctions budgétisées'!$C$10:$C$100,$B15)</f>
        <v>0</v>
      </c>
      <c r="H15" s="4">
        <f>SUMIFS('3| Fonctions budgétisées'!$Z$10:$Z$100,'3| Fonctions budgétisées'!$G$10:$G$100,H$14,'3| Fonctions budgétisées'!$C$10:$C$100,$B15)</f>
        <v>0</v>
      </c>
      <c r="I15" s="91">
        <f>SUM(C15:H15)</f>
        <v>0</v>
      </c>
      <c r="J15" s="181" t="e">
        <f>I15/$I$20</f>
        <v>#DIV/0!</v>
      </c>
    </row>
    <row r="16" spans="2:10" ht="15.6">
      <c r="B16" s="13" t="s">
        <v>274</v>
      </c>
      <c r="C16" s="4">
        <f>SUMIFS('3| Fonctions budgétisées'!$Z$10:$Z$100,'3| Fonctions budgétisées'!$G$10:$G$100,C$14,'3| Fonctions budgétisées'!$C$10:$C$100,$B16)</f>
        <v>0</v>
      </c>
      <c r="D16" s="4">
        <f>SUMIFS('3| Fonctions budgétisées'!$Z$10:$Z$100,'3| Fonctions budgétisées'!$G$10:$G$100,D$14,'3| Fonctions budgétisées'!$C$10:$C$100,$B16)</f>
        <v>0</v>
      </c>
      <c r="E16" s="4">
        <f>SUMIFS('3| Fonctions budgétisées'!$Z$10:$Z$100,'3| Fonctions budgétisées'!$G$10:$G$100,E$14,'3| Fonctions budgétisées'!$C$10:$C$100,$B16)</f>
        <v>0</v>
      </c>
      <c r="F16" s="4">
        <f>SUMIFS('3| Fonctions budgétisées'!$Z$10:$Z$100,'3| Fonctions budgétisées'!$G$10:$G$100,F$14,'3| Fonctions budgétisées'!$C$10:$C$100,$B16)</f>
        <v>0</v>
      </c>
      <c r="G16" s="4">
        <f>SUMIFS('3| Fonctions budgétisées'!$Z$10:$Z$100,'3| Fonctions budgétisées'!$G$10:$G$100,G$14,'3| Fonctions budgétisées'!$C$10:$C$100,$B16)</f>
        <v>0</v>
      </c>
      <c r="H16" s="4">
        <f>SUMIFS('3| Fonctions budgétisées'!$Z$10:$Z$100,'3| Fonctions budgétisées'!$G$10:$G$100,H$14,'3| Fonctions budgétisées'!$C$10:$C$100,$B16)</f>
        <v>0</v>
      </c>
      <c r="I16" s="91">
        <f>SUM(C16:H16)</f>
        <v>0</v>
      </c>
      <c r="J16" s="181" t="e">
        <f>I16/$I$20</f>
        <v>#DIV/0!</v>
      </c>
    </row>
    <row r="17" spans="2:10" ht="15.6">
      <c r="B17" s="13" t="s">
        <v>275</v>
      </c>
      <c r="C17" s="4">
        <f>SUMIFS('3| Fonctions budgétisées'!$Z$10:$Z$100,'3| Fonctions budgétisées'!$G$10:$G$100,C$14,'3| Fonctions budgétisées'!$C$10:$C$100,$B17)</f>
        <v>0</v>
      </c>
      <c r="D17" s="4">
        <f>SUMIFS('3| Fonctions budgétisées'!$Z$10:$Z$100,'3| Fonctions budgétisées'!$G$10:$G$100,D$14,'3| Fonctions budgétisées'!$C$10:$C$100,$B17)</f>
        <v>0</v>
      </c>
      <c r="E17" s="4">
        <f>SUMIFS('3| Fonctions budgétisées'!$Z$10:$Z$100,'3| Fonctions budgétisées'!$G$10:$G$100,E$14,'3| Fonctions budgétisées'!$C$10:$C$100,$B17)</f>
        <v>0</v>
      </c>
      <c r="F17" s="4">
        <f>SUMIFS('3| Fonctions budgétisées'!$Z$10:$Z$100,'3| Fonctions budgétisées'!$G$10:$G$100,F$14,'3| Fonctions budgétisées'!$C$10:$C$100,$B17)</f>
        <v>0</v>
      </c>
      <c r="G17" s="4">
        <f>SUMIFS('3| Fonctions budgétisées'!$Z$10:$Z$100,'3| Fonctions budgétisées'!$G$10:$G$100,G$14,'3| Fonctions budgétisées'!$C$10:$C$100,$B17)</f>
        <v>0</v>
      </c>
      <c r="H17" s="4">
        <f>SUMIFS('3| Fonctions budgétisées'!$Z$10:$Z$100,'3| Fonctions budgétisées'!$G$10:$G$100,H$14,'3| Fonctions budgétisées'!$C$10:$C$100,$B17)</f>
        <v>0</v>
      </c>
      <c r="I17" s="91">
        <f>SUM(C17:H17)</f>
        <v>0</v>
      </c>
      <c r="J17" s="181" t="e">
        <f>I17/$I$20</f>
        <v>#DIV/0!</v>
      </c>
    </row>
    <row r="18" spans="2:10" ht="15.6">
      <c r="B18" s="13" t="s">
        <v>276</v>
      </c>
      <c r="C18" s="4">
        <f>SUMIFS('3| Fonctions budgétisées'!$Z$10:$Z$100,'3| Fonctions budgétisées'!$G$10:$G$100,C$14,'3| Fonctions budgétisées'!$C$10:$C$100,$B18)</f>
        <v>0</v>
      </c>
      <c r="D18" s="4">
        <f>SUMIFS('3| Fonctions budgétisées'!$Z$10:$Z$100,'3| Fonctions budgétisées'!$G$10:$G$100,D$14,'3| Fonctions budgétisées'!$C$10:$C$100,$B18)</f>
        <v>0</v>
      </c>
      <c r="E18" s="4">
        <f>SUMIFS('3| Fonctions budgétisées'!$Z$10:$Z$100,'3| Fonctions budgétisées'!$G$10:$G$100,E$14,'3| Fonctions budgétisées'!$C$10:$C$100,$B18)</f>
        <v>0</v>
      </c>
      <c r="F18" s="4">
        <f>SUMIFS('3| Fonctions budgétisées'!$Z$10:$Z$100,'3| Fonctions budgétisées'!$G$10:$G$100,F$14,'3| Fonctions budgétisées'!$C$10:$C$100,$B18)</f>
        <v>0</v>
      </c>
      <c r="G18" s="4">
        <f>SUMIFS('3| Fonctions budgétisées'!$Z$10:$Z$100,'3| Fonctions budgétisées'!$G$10:$G$100,G$14,'3| Fonctions budgétisées'!$C$10:$C$100,$B18)</f>
        <v>0</v>
      </c>
      <c r="H18" s="4">
        <f>SUMIFS('3| Fonctions budgétisées'!$Z$10:$Z$100,'3| Fonctions budgétisées'!$G$10:$G$100,H$14,'3| Fonctions budgétisées'!$C$10:$C$100,$B18)</f>
        <v>0</v>
      </c>
      <c r="I18" s="91">
        <f>SUM(C18:H18)</f>
        <v>0</v>
      </c>
      <c r="J18" s="181" t="e">
        <f>I18/$I$20</f>
        <v>#DIV/0!</v>
      </c>
    </row>
    <row r="19" spans="2:10" ht="15.6">
      <c r="B19" s="13" t="s">
        <v>277</v>
      </c>
      <c r="C19" s="4">
        <f>SUMIFS('3| Fonctions budgétisées'!$Z$10:$Z$100,'3| Fonctions budgétisées'!$G$10:$G$100,C$14,'3| Fonctions budgétisées'!$C$10:$C$100,$B19)</f>
        <v>0</v>
      </c>
      <c r="D19" s="4">
        <f>SUMIFS('3| Fonctions budgétisées'!$Z$10:$Z$100,'3| Fonctions budgétisées'!$G$10:$G$100,D$14,'3| Fonctions budgétisées'!$C$10:$C$100,$B19)</f>
        <v>0</v>
      </c>
      <c r="E19" s="4">
        <f>SUMIFS('3| Fonctions budgétisées'!$Z$10:$Z$100,'3| Fonctions budgétisées'!$G$10:$G$100,E$14,'3| Fonctions budgétisées'!$C$10:$C$100,$B19)</f>
        <v>0</v>
      </c>
      <c r="F19" s="4">
        <f>SUMIFS('3| Fonctions budgétisées'!$Z$10:$Z$100,'3| Fonctions budgétisées'!$G$10:$G$100,F$14,'3| Fonctions budgétisées'!$C$10:$C$100,$B19)</f>
        <v>0</v>
      </c>
      <c r="G19" s="4">
        <f>SUMIFS('3| Fonctions budgétisées'!$Z$10:$Z$100,'3| Fonctions budgétisées'!$G$10:$G$100,G$14,'3| Fonctions budgétisées'!$C$10:$C$100,$B19)</f>
        <v>0</v>
      </c>
      <c r="H19" s="4">
        <f>SUMIFS('3| Fonctions budgétisées'!$Z$10:$Z$100,'3| Fonctions budgétisées'!$G$10:$G$100,H$14,'3| Fonctions budgétisées'!$C$10:$C$100,$B19)</f>
        <v>0</v>
      </c>
      <c r="I19" s="91">
        <f>SUM(C19:H19)</f>
        <v>0</v>
      </c>
      <c r="J19" s="181" t="e">
        <f>I19/$I$20</f>
        <v>#DIV/0!</v>
      </c>
    </row>
    <row r="20" spans="2:10" ht="15.6">
      <c r="B20" s="6" t="s">
        <v>271</v>
      </c>
      <c r="C20" s="5">
        <f>SUM(C15:C19)</f>
        <v>0</v>
      </c>
      <c r="D20" s="5">
        <f t="shared" ref="D20:E20" si="0">SUM(D15:D19)</f>
        <v>0</v>
      </c>
      <c r="E20" s="5">
        <f t="shared" si="0"/>
        <v>0</v>
      </c>
      <c r="F20" s="5">
        <f>SUM(F15:F19)</f>
        <v>0</v>
      </c>
      <c r="G20" s="5">
        <f>SUM(G15:G19)</f>
        <v>0</v>
      </c>
      <c r="H20" s="5">
        <f>SUM(H15:H19)</f>
        <v>0</v>
      </c>
      <c r="I20" s="91">
        <f>SUM(I15:I19)</f>
        <v>0</v>
      </c>
      <c r="J20" s="181" t="e">
        <f>SUM(J15:J19)</f>
        <v>#DIV/0!</v>
      </c>
    </row>
    <row r="21" spans="2:10" ht="15.6">
      <c r="B21" s="6" t="s">
        <v>278</v>
      </c>
      <c r="C21" s="182" t="e">
        <f>C20/$I$20</f>
        <v>#DIV/0!</v>
      </c>
      <c r="D21" s="182" t="e">
        <f t="shared" ref="D21:H21" si="1">D20/$I$20</f>
        <v>#DIV/0!</v>
      </c>
      <c r="E21" s="182" t="e">
        <f t="shared" si="1"/>
        <v>#DIV/0!</v>
      </c>
      <c r="F21" s="182" t="e">
        <f t="shared" si="1"/>
        <v>#DIV/0!</v>
      </c>
      <c r="G21" s="182" t="e">
        <f t="shared" si="1"/>
        <v>#DIV/0!</v>
      </c>
      <c r="H21" s="182" t="e">
        <f t="shared" si="1"/>
        <v>#DIV/0!</v>
      </c>
      <c r="I21" s="181" t="e">
        <f>SUM(C21:H21)</f>
        <v>#DIV/0!</v>
      </c>
    </row>
    <row r="23" spans="2:10" ht="15.6">
      <c r="B23" s="112" t="s">
        <v>279</v>
      </c>
      <c r="C23" s="113"/>
      <c r="D23" s="113"/>
      <c r="E23" s="113"/>
      <c r="F23" s="113"/>
      <c r="G23" s="113"/>
      <c r="H23" s="113"/>
      <c r="I23" s="113"/>
      <c r="J23" s="113"/>
    </row>
    <row r="24" spans="2:10" ht="15.6">
      <c r="B24" s="3" t="s">
        <v>280</v>
      </c>
      <c r="C24" s="3" t="s">
        <v>265</v>
      </c>
      <c r="D24" s="3" t="s">
        <v>266</v>
      </c>
      <c r="E24" s="3" t="s">
        <v>267</v>
      </c>
      <c r="F24" s="3" t="s">
        <v>268</v>
      </c>
      <c r="G24" s="3" t="s">
        <v>269</v>
      </c>
      <c r="H24" s="3" t="s">
        <v>270</v>
      </c>
      <c r="I24" s="3" t="s">
        <v>271</v>
      </c>
      <c r="J24" s="3" t="s">
        <v>281</v>
      </c>
    </row>
    <row r="25" spans="2:10" ht="15.75">
      <c r="B25" s="13" t="s">
        <v>282</v>
      </c>
      <c r="C25" s="4">
        <f>SUMIF('3| Fonctions budgétisées'!$G$10:$G$100,C$24,'3| Fonctions budgétisées'!$J$10:$J$100)+SUMIF('3| Fonctions budgétisées'!$G$10:$G$100,C$24,'3| Fonctions budgétisées'!$M$10:$M$100)+SUMIF('3| Fonctions budgétisées'!$G$10:$G$100,C$24,'3| Fonctions budgétisées'!$P$10:$P$100)+SUMIF('3| Fonctions budgétisées'!$G$10:$G$100,C$24,'3| Fonctions budgétisées'!$S$10:$S$100)+SUMIF('3| Fonctions budgétisées'!$G$10:$G$100,C$24,'3| Fonctions budgétisées'!$V$10:$V$100)</f>
        <v>0</v>
      </c>
      <c r="D25" s="4">
        <f>SUMIF('3| Fonctions budgétisées'!$G$10:$G$100,D$24,'3| Fonctions budgétisées'!$J$10:$J$100)+SUMIF('3| Fonctions budgétisées'!$G$10:$G$100,D$24,'3| Fonctions budgétisées'!$M$10:$M$100)+SUMIF('3| Fonctions budgétisées'!$G$10:$G$100,D$24,'3| Fonctions budgétisées'!$P$10:$P$100)+SUMIF('3| Fonctions budgétisées'!$G$10:$G$100,D$24,'3| Fonctions budgétisées'!$S$10:$S$100)+SUMIF('3| Fonctions budgétisées'!$G$10:$G$100,D$24,'3| Fonctions budgétisées'!$V$10:$V$100)</f>
        <v>0</v>
      </c>
      <c r="E25" s="4">
        <f>SUMIF('3| Fonctions budgétisées'!$G$10:$G$100,E$24,'3| Fonctions budgétisées'!$J$10:$J$100)+SUMIF('3| Fonctions budgétisées'!$G$10:$G$100,E$24,'3| Fonctions budgétisées'!$M$10:$M$100)+SUMIF('3| Fonctions budgétisées'!$G$10:$G$100,E$24,'3| Fonctions budgétisées'!$P$10:$P$100)+SUMIF('3| Fonctions budgétisées'!$G$10:$G$100,E$24,'3| Fonctions budgétisées'!$S$10:$S$100)+SUMIF('3| Fonctions budgétisées'!$G$10:$G$100,E$24,'3| Fonctions budgétisées'!$V$10:$V$100)</f>
        <v>0</v>
      </c>
      <c r="F25" s="4">
        <f>SUMIF('3| Fonctions budgétisées'!$G$10:$G$100,F$24,'3| Fonctions budgétisées'!$J$10:$J$100)+SUMIF('3| Fonctions budgétisées'!$G$10:$G$100,F$24,'3| Fonctions budgétisées'!$M$10:$M$100)+SUMIF('3| Fonctions budgétisées'!$G$10:$G$100,F$24,'3| Fonctions budgétisées'!$P$10:$P$100)+SUMIF('3| Fonctions budgétisées'!$G$10:$G$100,F$24,'3| Fonctions budgétisées'!$S$10:$S$100)+SUMIF('3| Fonctions budgétisées'!$G$10:$G$100,F$24,'3| Fonctions budgétisées'!$V$10:$V$100)</f>
        <v>0</v>
      </c>
      <c r="G25" s="4">
        <f>SUMIF('3| Fonctions budgétisées'!$G$10:$G$100,G$24,'3| Fonctions budgétisées'!$J$10:$J$100)+SUMIF('3| Fonctions budgétisées'!$G$10:$G$100,G$24,'3| Fonctions budgétisées'!$M$10:$M$100)+SUMIF('3| Fonctions budgétisées'!$G$10:$G$100,G$24,'3| Fonctions budgétisées'!$P$10:$P$100)+SUMIF('3| Fonctions budgétisées'!$G$10:$G$100,G$24,'3| Fonctions budgétisées'!$S$10:$S$100)+SUMIF('3| Fonctions budgétisées'!$G$10:$G$100,G$24,'3| Fonctions budgétisées'!$V$10:$V$100)</f>
        <v>0</v>
      </c>
      <c r="H25" s="4">
        <f>SUMIF('3| Fonctions budgétisées'!$G$10:$G$100,H$24,'3| Fonctions budgétisées'!$J$10:$J$100)+SUMIF('3| Fonctions budgétisées'!$G$10:$G$100,H$24,'3| Fonctions budgétisées'!$M$10:$M$100)+SUMIF('3| Fonctions budgétisées'!$G$10:$G$100,H$24,'3| Fonctions budgétisées'!$P$10:$P$100)+SUMIF('3| Fonctions budgétisées'!$G$10:$G$100,H$24,'3| Fonctions budgétisées'!$S$10:$S$100)+SUMIF('3| Fonctions budgétisées'!$G$10:$G$100,H$24,'3| Fonctions budgétisées'!$V$10:$V$100)</f>
        <v>0</v>
      </c>
      <c r="I25" s="91">
        <f t="shared" ref="I25:I26" si="2">SUM(C25:H25)</f>
        <v>0</v>
      </c>
      <c r="J25" s="181" t="e">
        <f>I25/$I$20</f>
        <v>#DIV/0!</v>
      </c>
    </row>
    <row r="26" spans="2:10" ht="15.75">
      <c r="B26" s="13" t="s">
        <v>283</v>
      </c>
      <c r="C26" s="4">
        <f>SUMIF('3| Fonctions budgétisées'!$G$10:$G$100,C$24,'3| Fonctions budgétisées'!$I$10:$I$100)+SUMIF('3| Fonctions budgétisées'!$G$10:$G$100,C$24,'3| Fonctions budgétisées'!$L$10:$L$100)+SUMIF('3| Fonctions budgétisées'!$G$10:$G$100,C$24,'3| Fonctions budgétisées'!$O$10:$O$100)+SUMIF('3| Fonctions budgétisées'!$G$10:$G$100,C$24,'3| Fonctions budgétisées'!$R$10:$R$100)+SUMIF('3| Fonctions budgétisées'!$G$10:$G$100,C$24,'3| Fonctions budgétisées'!$U$10:$U$100)</f>
        <v>0</v>
      </c>
      <c r="D26" s="4">
        <f>SUMIF('3| Fonctions budgétisées'!$G$10:$G$100,D$24,'3| Fonctions budgétisées'!$I$10:$I$100)+SUMIF('3| Fonctions budgétisées'!$G$10:$G$100,D$24,'3| Fonctions budgétisées'!$L$10:$L$100)+SUMIF('3| Fonctions budgétisées'!$G$10:$G$100,D$24,'3| Fonctions budgétisées'!$O$10:$O$100)+SUMIF('3| Fonctions budgétisées'!$G$10:$G$100,D$24,'3| Fonctions budgétisées'!$R$10:$R$100)+SUMIF('3| Fonctions budgétisées'!$G$10:$G$100,D$24,'3| Fonctions budgétisées'!$U$10:$U$100)</f>
        <v>0</v>
      </c>
      <c r="E26" s="4">
        <f>SUMIF('3| Fonctions budgétisées'!$G$10:$G$100,E$24,'3| Fonctions budgétisées'!$I$10:$I$100)+SUMIF('3| Fonctions budgétisées'!$G$10:$G$100,E$24,'3| Fonctions budgétisées'!$L$10:$L$100)+SUMIF('3| Fonctions budgétisées'!$G$10:$G$100,E$24,'3| Fonctions budgétisées'!$O$10:$O$100)+SUMIF('3| Fonctions budgétisées'!$G$10:$G$100,E$24,'3| Fonctions budgétisées'!$R$10:$R$100)+SUMIF('3| Fonctions budgétisées'!$G$10:$G$100,E$24,'3| Fonctions budgétisées'!$U$10:$U$100)</f>
        <v>0</v>
      </c>
      <c r="F26" s="4">
        <f>SUMIF('3| Fonctions budgétisées'!$G$10:$G$100,F$24,'3| Fonctions budgétisées'!$I$10:$I$100)+SUMIF('3| Fonctions budgétisées'!$G$10:$G$100,F$24,'3| Fonctions budgétisées'!$L$10:$L$100)+SUMIF('3| Fonctions budgétisées'!$G$10:$G$100,F$24,'3| Fonctions budgétisées'!$O$10:$O$100)+SUMIF('3| Fonctions budgétisées'!$G$10:$G$100,F$24,'3| Fonctions budgétisées'!$R$10:$R$100)+SUMIF('3| Fonctions budgétisées'!$G$10:$G$100,F$24,'3| Fonctions budgétisées'!$U$10:$U$100)</f>
        <v>0</v>
      </c>
      <c r="G26" s="4">
        <f>SUMIF('3| Fonctions budgétisées'!$G$10:$G$100,G$24,'3| Fonctions budgétisées'!$I$10:$I$100)+SUMIF('3| Fonctions budgétisées'!$G$10:$G$100,G$24,'3| Fonctions budgétisées'!$L$10:$L$100)+SUMIF('3| Fonctions budgétisées'!$G$10:$G$100,G$24,'3| Fonctions budgétisées'!$O$10:$O$100)+SUMIF('3| Fonctions budgétisées'!$G$10:$G$100,G$24,'3| Fonctions budgétisées'!$R$10:$R$100)+SUMIF('3| Fonctions budgétisées'!$G$10:$G$100,G$24,'3| Fonctions budgétisées'!$U$10:$U$100)</f>
        <v>0</v>
      </c>
      <c r="H26" s="4">
        <f>SUMIF('3| Fonctions budgétisées'!$G$10:$G$100,H$24,'3| Fonctions budgétisées'!$I$10:$I$100)+SUMIF('3| Fonctions budgétisées'!$G$10:$G$100,H$24,'3| Fonctions budgétisées'!$L$10:$L$100)+SUMIF('3| Fonctions budgétisées'!$G$10:$G$100,H$24,'3| Fonctions budgétisées'!$O$10:$O$100)+SUMIF('3| Fonctions budgétisées'!$G$10:$G$100,H$24,'3| Fonctions budgétisées'!$R$10:$R$100)+SUMIF('3| Fonctions budgétisées'!$G$10:$G$100,H$24,'3| Fonctions budgétisées'!$U$10:$U$100)</f>
        <v>0</v>
      </c>
      <c r="I26" s="91">
        <f t="shared" si="2"/>
        <v>0</v>
      </c>
      <c r="J26" s="181" t="e">
        <f>I26/$I$20</f>
        <v>#DIV/0!</v>
      </c>
    </row>
    <row r="27" spans="2:10" ht="15.6">
      <c r="B27" s="13" t="s">
        <v>284</v>
      </c>
      <c r="C27" s="4">
        <f>SUMIF('3| Fonctions budgétisées'!$G$10:$G$100,C$24,'3| Fonctions budgétisées'!$Y$10:$Y$100)</f>
        <v>0</v>
      </c>
      <c r="D27" s="4">
        <f>SUMIF('3| Fonctions budgétisées'!$G$10:$G$100,D$24,'3| Fonctions budgétisées'!$Y$10:$Y$100)</f>
        <v>0</v>
      </c>
      <c r="E27" s="4">
        <f>SUMIF('3| Fonctions budgétisées'!$G$10:$G$100,E$24,'3| Fonctions budgétisées'!$Y$10:$Y$100)</f>
        <v>0</v>
      </c>
      <c r="F27" s="4">
        <f>SUMIF('3| Fonctions budgétisées'!$G$10:$G$100,F$24,'3| Fonctions budgétisées'!$Y$10:$Y$100)</f>
        <v>0</v>
      </c>
      <c r="G27" s="4">
        <f>SUMIF('3| Fonctions budgétisées'!$G$10:$G$100,G$24,'3| Fonctions budgétisées'!$Y$10:$Y$100)</f>
        <v>0</v>
      </c>
      <c r="H27" s="4">
        <f>SUMIF('3| Fonctions budgétisées'!$G$10:$G$100,H$24,'3| Fonctions budgétisées'!$Y$10:$Y$100)</f>
        <v>0</v>
      </c>
      <c r="I27" s="91">
        <f>SUM(C27:H27)</f>
        <v>0</v>
      </c>
      <c r="J27" s="181" t="e">
        <f>I27/$I$20</f>
        <v>#DIV/0!</v>
      </c>
    </row>
    <row r="28" spans="2:10" ht="15.6">
      <c r="B28" s="6" t="s">
        <v>271</v>
      </c>
      <c r="C28" s="5">
        <f>SUM(C25:C27)</f>
        <v>0</v>
      </c>
      <c r="D28" s="5">
        <f>SUM(D25:D27)</f>
        <v>0</v>
      </c>
      <c r="E28" s="5">
        <f>SUM(E25:E27)</f>
        <v>0</v>
      </c>
      <c r="F28" s="5">
        <f>SUM(F25:F27)</f>
        <v>0</v>
      </c>
      <c r="G28" s="5">
        <f>SUM(G25:G27)</f>
        <v>0</v>
      </c>
      <c r="H28" s="5">
        <f>SUM(H25:H27)</f>
        <v>0</v>
      </c>
      <c r="I28" s="91">
        <f t="shared" ref="I28:J28" si="3">SUM(I25:I27)</f>
        <v>0</v>
      </c>
      <c r="J28" s="181" t="e">
        <f t="shared" si="3"/>
        <v>#DIV/0!</v>
      </c>
    </row>
    <row r="30" spans="2:10" ht="15.6">
      <c r="B30" s="112" t="s">
        <v>285</v>
      </c>
      <c r="C30" s="113"/>
      <c r="D30" s="113"/>
      <c r="E30" s="113"/>
      <c r="F30" s="113"/>
      <c r="G30" s="113"/>
      <c r="H30" s="113"/>
      <c r="I30" s="113"/>
      <c r="J30" s="113"/>
    </row>
    <row r="31" spans="2:10" ht="15.6">
      <c r="B31" s="3" t="s">
        <v>264</v>
      </c>
      <c r="C31" s="3" t="s">
        <v>265</v>
      </c>
      <c r="D31" s="3" t="s">
        <v>266</v>
      </c>
      <c r="E31" s="3" t="s">
        <v>267</v>
      </c>
      <c r="F31" s="3" t="s">
        <v>268</v>
      </c>
      <c r="G31" s="3" t="s">
        <v>269</v>
      </c>
      <c r="H31" s="3" t="s">
        <v>270</v>
      </c>
      <c r="I31" s="3" t="s">
        <v>271</v>
      </c>
      <c r="J31" s="3" t="s">
        <v>272</v>
      </c>
    </row>
    <row r="32" spans="2:10" ht="15.6">
      <c r="B32" s="13" t="s">
        <v>273</v>
      </c>
      <c r="C32" s="4">
        <f>SUMIF('4| Profil RH'!$A$7:$A$103,C$31,'4| Profil RH'!$F$7:$F$103)</f>
        <v>0</v>
      </c>
      <c r="D32" s="4">
        <f>SUMIF('4| Profil RH'!$A$7:$A$103,D$31,'4| Profil RH'!$F$7:$F$103)</f>
        <v>0</v>
      </c>
      <c r="E32" s="4">
        <f>SUMIF('4| Profil RH'!$A$7:$A$103,E$31,'4| Profil RH'!$F$7:$F$103)</f>
        <v>0</v>
      </c>
      <c r="F32" s="4">
        <f>SUMIF('4| Profil RH'!$A$7:$A$103,F$31,'4| Profil RH'!$F$7:$F$103)</f>
        <v>0</v>
      </c>
      <c r="G32" s="4">
        <f>SUMIF('4| Profil RH'!$A$7:$A$103,G$31,'4| Profil RH'!$F$7:$F$103)</f>
        <v>0</v>
      </c>
      <c r="H32" s="4">
        <f>SUMIF('4| Profil RH'!$A$7:$A$103,H$31,'4| Profil RH'!$F$7:$F$103)</f>
        <v>0</v>
      </c>
      <c r="I32" s="91">
        <f>SUM(C32:H32)</f>
        <v>0</v>
      </c>
      <c r="J32" s="181" t="e">
        <f t="shared" ref="J32:J37" si="4">I32/$I$37</f>
        <v>#DIV/0!</v>
      </c>
    </row>
    <row r="33" spans="2:10" ht="15.6">
      <c r="B33" s="13" t="s">
        <v>274</v>
      </c>
      <c r="C33" s="4">
        <f>SUMIF('4| Profil RH'!$A$7:$A$103,C$31,'4| Profil RH'!$G$7:$G$103)</f>
        <v>0</v>
      </c>
      <c r="D33" s="4">
        <f>SUMIF('4| Profil RH'!$A$7:$A$103,D$31,'4| Profil RH'!$G$7:$G$103)</f>
        <v>0</v>
      </c>
      <c r="E33" s="4">
        <f>SUMIF('4| Profil RH'!$A$7:$A$103,E$31,'4| Profil RH'!$G$7:$G$103)</f>
        <v>0</v>
      </c>
      <c r="F33" s="4">
        <f>SUMIF('4| Profil RH'!$A$7:$A$103,F$31,'4| Profil RH'!$G$7:$G$103)</f>
        <v>0</v>
      </c>
      <c r="G33" s="4">
        <f>SUMIF('4| Profil RH'!$A$7:$A$103,G$31,'4| Profil RH'!$G$7:$G$103)</f>
        <v>0</v>
      </c>
      <c r="H33" s="4">
        <f>SUMIF('4| Profil RH'!$A$7:$A$103,H$31,'4| Profil RH'!$G$7:$G$103)</f>
        <v>0</v>
      </c>
      <c r="I33" s="91">
        <f>SUM(C33:H33)</f>
        <v>0</v>
      </c>
      <c r="J33" s="181" t="e">
        <f t="shared" si="4"/>
        <v>#DIV/0!</v>
      </c>
    </row>
    <row r="34" spans="2:10" ht="15.6">
      <c r="B34" s="13" t="s">
        <v>275</v>
      </c>
      <c r="C34" s="4">
        <f>SUMIF('4| Profil RH'!$A$7:$A$103,C$31,'4| Profil RH'!$H$7:$H$103)</f>
        <v>0</v>
      </c>
      <c r="D34" s="4">
        <f>SUMIF('4| Profil RH'!$A$7:$A$103,D$31,'4| Profil RH'!$H$7:$H$103)</f>
        <v>0</v>
      </c>
      <c r="E34" s="4">
        <f>SUMIF('4| Profil RH'!$A$7:$A$103,E$31,'4| Profil RH'!$H$7:$H$103)</f>
        <v>0</v>
      </c>
      <c r="F34" s="4">
        <f>SUMIF('4| Profil RH'!$A$7:$A$103,F$31,'4| Profil RH'!$H$7:$H$103)</f>
        <v>0</v>
      </c>
      <c r="G34" s="4">
        <f>SUMIF('4| Profil RH'!$A$7:$A$103,G$31,'4| Profil RH'!$H$7:$H$103)</f>
        <v>0</v>
      </c>
      <c r="H34" s="4">
        <f>SUMIF('4| Profil RH'!$A$7:$A$103,H$31,'4| Profil RH'!$H$7:$H$103)</f>
        <v>0</v>
      </c>
      <c r="I34" s="91">
        <f>SUM(C34:H34)</f>
        <v>0</v>
      </c>
      <c r="J34" s="181" t="e">
        <f t="shared" si="4"/>
        <v>#DIV/0!</v>
      </c>
    </row>
    <row r="35" spans="2:10" ht="15.6">
      <c r="B35" s="13" t="s">
        <v>276</v>
      </c>
      <c r="C35" s="4">
        <f>SUMIF('4| Profil RH'!$A$7:$A$103,C$31,'4| Profil RH'!$I$7:$I$103)</f>
        <v>0</v>
      </c>
      <c r="D35" s="4">
        <f>SUMIF('4| Profil RH'!$A$7:$A$103,D$31,'4| Profil RH'!$I$7:$I$103)</f>
        <v>0</v>
      </c>
      <c r="E35" s="4">
        <f>SUMIF('4| Profil RH'!$A$7:$A$103,E$31,'4| Profil RH'!$I$7:$I$103)</f>
        <v>0</v>
      </c>
      <c r="F35" s="4">
        <f>SUMIF('4| Profil RH'!$A$7:$A$103,F$31,'4| Profil RH'!$I$7:$I$103)</f>
        <v>0</v>
      </c>
      <c r="G35" s="4">
        <f>SUMIF('4| Profil RH'!$A$7:$A$103,G$31,'4| Profil RH'!$I$7:$I$103)</f>
        <v>0</v>
      </c>
      <c r="H35" s="4">
        <f>SUMIF('4| Profil RH'!$A$7:$A$103,H$31,'4| Profil RH'!$I$7:$I$103)</f>
        <v>0</v>
      </c>
      <c r="I35" s="91">
        <f>SUM(C35:H35)</f>
        <v>0</v>
      </c>
      <c r="J35" s="181" t="e">
        <f t="shared" si="4"/>
        <v>#DIV/0!</v>
      </c>
    </row>
    <row r="36" spans="2:10" ht="15.6">
      <c r="B36" s="13" t="s">
        <v>277</v>
      </c>
      <c r="C36" s="4">
        <f>SUMIF('4| Profil RH'!$A$7:$A$103,C$31,'4| Profil RH'!$J$7:$J$103)</f>
        <v>0</v>
      </c>
      <c r="D36" s="4">
        <f>SUMIF('4| Profil RH'!$A$7:$A$103,D$31,'4| Profil RH'!$J$7:$J$103)</f>
        <v>0</v>
      </c>
      <c r="E36" s="4">
        <f>SUMIF('4| Profil RH'!$A$7:$A$103,E$31,'4| Profil RH'!$J$7:$J$103)</f>
        <v>0</v>
      </c>
      <c r="F36" s="4">
        <f>SUMIF('4| Profil RH'!$A$7:$A$103,F$31,'4| Profil RH'!$J$7:$J$103)</f>
        <v>0</v>
      </c>
      <c r="G36" s="4">
        <f>SUMIF('4| Profil RH'!$A$7:$A$103,G$31,'4| Profil RH'!$J$7:$J$103)</f>
        <v>0</v>
      </c>
      <c r="H36" s="4">
        <f>SUMIF('4| Profil RH'!$A$7:$A$103,H$31,'4| Profil RH'!$J$7:$J$103)</f>
        <v>0</v>
      </c>
      <c r="I36" s="91">
        <f>SUM(C36:H36)</f>
        <v>0</v>
      </c>
      <c r="J36" s="181" t="e">
        <f t="shared" si="4"/>
        <v>#DIV/0!</v>
      </c>
    </row>
    <row r="37" spans="2:10" ht="15.6">
      <c r="B37" s="6" t="s">
        <v>271</v>
      </c>
      <c r="C37" s="5">
        <f>SUM(C32:C36)</f>
        <v>0</v>
      </c>
      <c r="D37" s="5">
        <f t="shared" ref="D37:E37" si="5">SUM(D32:D36)</f>
        <v>0</v>
      </c>
      <c r="E37" s="5">
        <f t="shared" si="5"/>
        <v>0</v>
      </c>
      <c r="F37" s="5">
        <f>SUM(F32:F36)</f>
        <v>0</v>
      </c>
      <c r="G37" s="5">
        <f>SUM(G32:G36)</f>
        <v>0</v>
      </c>
      <c r="H37" s="5">
        <f>SUM(H32:H36)</f>
        <v>0</v>
      </c>
      <c r="I37" s="91">
        <f>SUM(I32:I36)</f>
        <v>0</v>
      </c>
      <c r="J37" s="181" t="e">
        <f t="shared" si="4"/>
        <v>#DIV/0!</v>
      </c>
    </row>
    <row r="38" spans="2:10" ht="15.6">
      <c r="B38" s="6" t="s">
        <v>278</v>
      </c>
      <c r="C38" s="182" t="e">
        <f t="shared" ref="C38:I38" si="6">C37/$I$37</f>
        <v>#DIV/0!</v>
      </c>
      <c r="D38" s="182" t="e">
        <f t="shared" si="6"/>
        <v>#DIV/0!</v>
      </c>
      <c r="E38" s="182" t="e">
        <f t="shared" si="6"/>
        <v>#DIV/0!</v>
      </c>
      <c r="F38" s="182" t="e">
        <f t="shared" si="6"/>
        <v>#DIV/0!</v>
      </c>
      <c r="G38" s="182" t="e">
        <f t="shared" si="6"/>
        <v>#DIV/0!</v>
      </c>
      <c r="H38" s="182" t="e">
        <f t="shared" si="6"/>
        <v>#DIV/0!</v>
      </c>
      <c r="I38" s="182" t="e">
        <f t="shared" si="6"/>
        <v>#DIV/0!</v>
      </c>
    </row>
    <row r="40" spans="2:10" ht="15"/>
    <row r="41" spans="2:10" ht="15"/>
  </sheetData>
  <mergeCells count="1">
    <mergeCell ref="B4:E4"/>
  </mergeCells>
  <conditionalFormatting sqref="F11">
    <cfRule type="cellIs" dxfId="8" priority="5" operator="lessThan">
      <formula>0</formula>
    </cfRule>
  </conditionalFormatting>
  <conditionalFormatting sqref="G11">
    <cfRule type="cellIs" dxfId="7" priority="6" operator="lessThan">
      <formula>1</formula>
    </cfRule>
    <cfRule type="cellIs" dxfId="6" priority="7" operator="greaterThan">
      <formula>1</formula>
    </cfRule>
  </conditionalFormatting>
  <conditionalFormatting sqref="I20">
    <cfRule type="cellIs" dxfId="5" priority="11" operator="lessThan">
      <formula>$C$11-$D$11</formula>
    </cfRule>
    <cfRule type="cellIs" dxfId="4" priority="12" operator="greaterThan">
      <formula>$C$11-$D$11</formula>
    </cfRule>
  </conditionalFormatting>
  <conditionalFormatting sqref="I28">
    <cfRule type="cellIs" dxfId="3" priority="1" operator="lessThan">
      <formula>$C$11-$D$11</formula>
    </cfRule>
    <cfRule type="cellIs" dxfId="2" priority="2" operator="greaterThan">
      <formula>$C$11-$D$11</formula>
    </cfRule>
  </conditionalFormatting>
  <conditionalFormatting sqref="I32">
    <cfRule type="cellIs" dxfId="1" priority="3" operator="greaterThanOrEqual">
      <formula>1</formula>
    </cfRule>
    <cfRule type="cellIs" dxfId="0" priority="4" operator="lessThan">
      <formula>1</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DD4C-9094-47AF-873A-778E8732BF4F}">
  <sheetPr>
    <tabColor rgb="FFC00000"/>
  </sheetPr>
  <dimension ref="B1:V180"/>
  <sheetViews>
    <sheetView showGridLines="0" topLeftCell="A3" workbookViewId="0">
      <selection activeCell="D7" sqref="D7"/>
    </sheetView>
  </sheetViews>
  <sheetFormatPr defaultColWidth="8.85546875" defaultRowHeight="14.45"/>
  <cols>
    <col min="1" max="1" width="13.42578125" customWidth="1"/>
    <col min="2" max="2" width="9.140625" style="79"/>
    <col min="3" max="3" width="42" customWidth="1"/>
    <col min="4" max="4" width="54.7109375" customWidth="1"/>
    <col min="5" max="22" width="9.140625" style="79"/>
    <col min="16384" max="16384" width="8.7109375" bestFit="1" customWidth="1"/>
  </cols>
  <sheetData>
    <row r="1" spans="3:4" s="79" customFormat="1"/>
    <row r="2" spans="3:4" ht="16.5" customHeight="1">
      <c r="C2" s="230" t="s">
        <v>286</v>
      </c>
      <c r="D2" s="231"/>
    </row>
    <row r="3" spans="3:4" ht="31.5" customHeight="1">
      <c r="C3" s="226" t="s">
        <v>287</v>
      </c>
      <c r="D3" s="227"/>
    </row>
    <row r="4" spans="3:4" ht="63.75" customHeight="1">
      <c r="C4" s="228" t="s">
        <v>288</v>
      </c>
      <c r="D4" s="229"/>
    </row>
    <row r="5" spans="3:4">
      <c r="C5" s="80" t="s">
        <v>289</v>
      </c>
      <c r="D5" s="81"/>
    </row>
    <row r="6" spans="3:4">
      <c r="C6" s="82" t="s">
        <v>290</v>
      </c>
      <c r="D6" s="81"/>
    </row>
    <row r="7" spans="3:4">
      <c r="C7" s="125" t="s">
        <v>291</v>
      </c>
      <c r="D7" s="81"/>
    </row>
    <row r="8" spans="3:4">
      <c r="C8" s="125" t="s">
        <v>291</v>
      </c>
      <c r="D8" s="81"/>
    </row>
    <row r="9" spans="3:4">
      <c r="C9" s="125" t="s">
        <v>291</v>
      </c>
      <c r="D9" s="81"/>
    </row>
    <row r="10" spans="3:4">
      <c r="C10" s="125" t="s">
        <v>291</v>
      </c>
      <c r="D10" s="83"/>
    </row>
    <row r="11" spans="3:4" ht="27.95">
      <c r="C11" s="125" t="s">
        <v>292</v>
      </c>
      <c r="D11" s="81"/>
    </row>
    <row r="12" spans="3:4" ht="15" thickBot="1">
      <c r="C12" s="84" t="s">
        <v>293</v>
      </c>
      <c r="D12" s="85"/>
    </row>
    <row r="13" spans="3:4" s="79" customFormat="1"/>
    <row r="14" spans="3:4" s="79" customFormat="1"/>
    <row r="15" spans="3:4" s="79" customFormat="1"/>
    <row r="16" spans="3:4" s="79" customFormat="1"/>
    <row r="17" s="79" customFormat="1"/>
    <row r="18" s="79" customFormat="1"/>
    <row r="19" s="79" customFormat="1"/>
    <row r="20" s="79" customFormat="1"/>
    <row r="21" s="79" customFormat="1"/>
    <row r="22" s="79" customFormat="1"/>
    <row r="23" s="79" customFormat="1"/>
    <row r="24" s="79" customFormat="1"/>
    <row r="25" s="79" customFormat="1"/>
    <row r="26" s="79" customFormat="1"/>
    <row r="27" s="79" customFormat="1"/>
    <row r="28" s="79" customFormat="1"/>
    <row r="29" s="79" customFormat="1"/>
    <row r="30" s="79" customFormat="1"/>
    <row r="31" s="79" customFormat="1"/>
    <row r="32" s="79" customFormat="1"/>
    <row r="33" s="79" customFormat="1"/>
    <row r="34" s="79" customFormat="1"/>
    <row r="35" s="79" customFormat="1"/>
    <row r="36" s="79" customFormat="1"/>
    <row r="37" s="79" customFormat="1"/>
    <row r="38" s="79" customFormat="1"/>
    <row r="39" s="79" customFormat="1"/>
    <row r="40" s="79" customFormat="1"/>
    <row r="41" s="79" customFormat="1"/>
    <row r="42" s="79" customFormat="1"/>
    <row r="43" s="79" customFormat="1"/>
    <row r="44" s="79" customFormat="1"/>
    <row r="45" s="79" customFormat="1"/>
    <row r="46" s="79" customFormat="1"/>
    <row r="47" s="79" customFormat="1"/>
    <row r="48" s="79" customFormat="1"/>
    <row r="49" s="79" customFormat="1"/>
    <row r="50" s="79" customFormat="1"/>
    <row r="51" s="79" customFormat="1"/>
    <row r="52" s="79" customFormat="1"/>
    <row r="53" s="79" customFormat="1"/>
    <row r="54" s="79" customFormat="1"/>
    <row r="55" s="79" customFormat="1"/>
    <row r="56" s="79" customFormat="1"/>
    <row r="57" s="79" customFormat="1"/>
    <row r="58" s="79" customFormat="1"/>
    <row r="59" s="79" customFormat="1"/>
    <row r="60" s="79" customFormat="1"/>
    <row r="61" s="79" customFormat="1"/>
    <row r="62" s="79" customFormat="1"/>
    <row r="63" s="79" customFormat="1"/>
    <row r="64" s="79" customFormat="1"/>
    <row r="65" s="79" customFormat="1"/>
    <row r="66" s="79" customFormat="1"/>
    <row r="67" s="79" customFormat="1"/>
    <row r="68" s="79" customFormat="1"/>
    <row r="69" s="79" customFormat="1"/>
    <row r="70" s="79" customFormat="1"/>
    <row r="71" s="79" customFormat="1"/>
    <row r="72" s="79" customFormat="1"/>
    <row r="73" s="79" customFormat="1"/>
    <row r="74" s="79" customFormat="1"/>
    <row r="75" s="79" customFormat="1"/>
    <row r="76" s="79" customFormat="1"/>
    <row r="77" s="79" customFormat="1"/>
    <row r="78" s="79" customFormat="1"/>
    <row r="79" s="79" customFormat="1"/>
    <row r="80" s="79" customFormat="1"/>
    <row r="81" s="79" customFormat="1"/>
    <row r="82" s="79" customFormat="1"/>
    <row r="83" s="79" customFormat="1"/>
    <row r="84" s="79" customFormat="1"/>
    <row r="85" s="79" customFormat="1"/>
    <row r="86" s="79" customFormat="1"/>
    <row r="87" s="79" customFormat="1"/>
    <row r="88" s="79" customFormat="1"/>
    <row r="89" s="79" customFormat="1"/>
    <row r="90" s="79" customFormat="1"/>
    <row r="91" s="79" customFormat="1"/>
    <row r="92" s="79" customFormat="1"/>
    <row r="93" s="79" customFormat="1"/>
    <row r="94" s="79" customFormat="1"/>
    <row r="95" s="79" customFormat="1"/>
    <row r="96" s="79" customFormat="1"/>
    <row r="97" s="79" customFormat="1"/>
    <row r="98" s="79" customFormat="1"/>
    <row r="99" s="79" customFormat="1"/>
    <row r="100" s="79" customFormat="1"/>
    <row r="101" s="79" customFormat="1"/>
    <row r="102" s="79" customFormat="1"/>
    <row r="103" s="79" customFormat="1"/>
    <row r="104" s="79" customFormat="1"/>
    <row r="105" s="79" customFormat="1"/>
    <row r="106" s="79" customFormat="1"/>
    <row r="107" s="79" customFormat="1"/>
    <row r="108" s="79" customFormat="1"/>
    <row r="109" s="79" customFormat="1"/>
    <row r="110" s="79" customFormat="1"/>
    <row r="111" s="79" customFormat="1"/>
    <row r="112" s="79" customFormat="1"/>
    <row r="113" s="79" customFormat="1"/>
    <row r="114" s="79" customFormat="1"/>
    <row r="115" s="79" customFormat="1"/>
    <row r="116" s="79" customFormat="1"/>
    <row r="117" s="79" customFormat="1"/>
    <row r="118" s="79" customFormat="1"/>
    <row r="119" s="79" customFormat="1"/>
    <row r="120" s="79" customFormat="1"/>
    <row r="121" s="79" customFormat="1"/>
    <row r="122" s="79" customFormat="1"/>
    <row r="123" s="79" customFormat="1"/>
    <row r="124" s="79" customFormat="1"/>
    <row r="125" s="79" customFormat="1"/>
    <row r="126" s="79" customFormat="1"/>
    <row r="127" s="79" customFormat="1"/>
    <row r="128" s="79" customFormat="1"/>
    <row r="129" s="79" customFormat="1"/>
    <row r="130" s="79" customFormat="1"/>
    <row r="131" s="79" customFormat="1"/>
    <row r="132" s="79" customFormat="1"/>
    <row r="133" s="79" customFormat="1"/>
    <row r="134" s="79" customFormat="1"/>
    <row r="135" s="79" customFormat="1"/>
    <row r="136" s="79" customFormat="1"/>
    <row r="137" s="79" customFormat="1"/>
    <row r="138" s="79" customFormat="1"/>
    <row r="139" s="79" customFormat="1"/>
    <row r="140" s="79" customFormat="1"/>
    <row r="141" s="79" customFormat="1"/>
    <row r="142" s="79" customFormat="1"/>
    <row r="143" s="79" customFormat="1"/>
    <row r="144" s="79" customFormat="1"/>
    <row r="145" s="79" customFormat="1"/>
    <row r="146" s="79" customFormat="1"/>
    <row r="147" s="79" customFormat="1"/>
    <row r="148" s="79" customFormat="1"/>
    <row r="149" s="79" customFormat="1"/>
    <row r="150" s="79" customFormat="1"/>
    <row r="151" s="79" customFormat="1"/>
    <row r="152" s="79" customFormat="1"/>
    <row r="153" s="79" customFormat="1"/>
    <row r="154" s="79" customFormat="1"/>
    <row r="155" s="79" customFormat="1"/>
    <row r="156" s="79" customFormat="1"/>
    <row r="157" s="79" customFormat="1"/>
    <row r="158" s="79" customFormat="1"/>
    <row r="159" s="79" customFormat="1"/>
    <row r="160" s="79" customFormat="1"/>
    <row r="161" s="79" customFormat="1"/>
    <row r="162" s="79" customFormat="1"/>
    <row r="163" s="79" customFormat="1"/>
    <row r="164" s="79" customFormat="1"/>
    <row r="165" s="79" customFormat="1"/>
    <row r="166" s="79" customFormat="1"/>
    <row r="167" s="79" customFormat="1"/>
    <row r="168" s="79" customFormat="1"/>
    <row r="169" s="79" customFormat="1"/>
    <row r="170" s="79" customFormat="1"/>
    <row r="171" s="79" customFormat="1"/>
    <row r="172" s="79" customFormat="1"/>
    <row r="173" s="79" customFormat="1"/>
    <row r="174" s="79" customFormat="1"/>
    <row r="175" s="79" customFormat="1"/>
    <row r="176" s="79" customFormat="1"/>
    <row r="177" s="79" customFormat="1"/>
    <row r="178" s="79" customFormat="1"/>
    <row r="179" s="79" customFormat="1"/>
    <row r="180" s="79" customFormat="1"/>
  </sheetData>
  <mergeCells count="3">
    <mergeCell ref="C3:D3"/>
    <mergeCell ref="C4:D4"/>
    <mergeCell ref="C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C77D9-BA98-473E-94B0-5C7FA2735937}">
  <dimension ref="B2:R46"/>
  <sheetViews>
    <sheetView topLeftCell="A5" zoomScale="85" zoomScaleNormal="85" workbookViewId="0">
      <selection activeCell="C6" sqref="C6"/>
    </sheetView>
  </sheetViews>
  <sheetFormatPr defaultColWidth="8.85546875" defaultRowHeight="14.45"/>
  <cols>
    <col min="1" max="1" width="8.85546875" style="201"/>
    <col min="2" max="3" width="36.140625" style="201" customWidth="1"/>
    <col min="4" max="4" width="59" style="201" customWidth="1"/>
    <col min="5" max="5" width="72.42578125" style="201" customWidth="1"/>
    <col min="6" max="6" width="23.140625" style="201" customWidth="1"/>
    <col min="7" max="7" width="11" style="201" customWidth="1"/>
    <col min="8" max="8" width="18.42578125" style="201" customWidth="1"/>
    <col min="9" max="9" width="12.42578125" style="201" customWidth="1"/>
    <col min="10" max="12" width="8.85546875" style="201"/>
    <col min="13" max="13" width="37.140625" style="201" customWidth="1"/>
    <col min="14" max="14" width="71.85546875" style="201" customWidth="1"/>
    <col min="15" max="15" width="8.42578125" style="201" customWidth="1"/>
    <col min="16" max="16" width="92.42578125" style="201" customWidth="1"/>
    <col min="17" max="17" width="12.7109375" style="201" customWidth="1"/>
    <col min="18" max="18" width="16.140625" style="201" customWidth="1"/>
    <col min="19" max="16384" width="8.85546875" style="201"/>
  </cols>
  <sheetData>
    <row r="2" spans="2:18" ht="72.599999999999994">
      <c r="B2" s="198" t="s">
        <v>294</v>
      </c>
      <c r="C2" s="128" t="s">
        <v>75</v>
      </c>
      <c r="D2" s="190" t="s">
        <v>295</v>
      </c>
      <c r="E2" s="190" t="s">
        <v>77</v>
      </c>
      <c r="F2" s="8" t="s">
        <v>296</v>
      </c>
      <c r="G2" s="199" t="s">
        <v>297</v>
      </c>
      <c r="H2" s="200" t="s">
        <v>112</v>
      </c>
      <c r="I2" s="200" t="s">
        <v>110</v>
      </c>
      <c r="M2" s="202" t="s">
        <v>298</v>
      </c>
      <c r="N2" s="202" t="s">
        <v>299</v>
      </c>
      <c r="O2" s="202" t="s">
        <v>300</v>
      </c>
      <c r="P2" s="203" t="s">
        <v>301</v>
      </c>
      <c r="Q2" s="203" t="s">
        <v>302</v>
      </c>
      <c r="R2" s="204" t="s">
        <v>303</v>
      </c>
    </row>
    <row r="3" spans="2:18" ht="116.1">
      <c r="B3" s="201" t="s">
        <v>304</v>
      </c>
      <c r="C3" s="201" t="s">
        <v>305</v>
      </c>
      <c r="D3" s="201" t="s">
        <v>306</v>
      </c>
      <c r="E3" s="201" t="s">
        <v>307</v>
      </c>
      <c r="F3" s="201" t="s">
        <v>308</v>
      </c>
      <c r="G3" s="201" t="s">
        <v>309</v>
      </c>
      <c r="H3" s="201" t="s">
        <v>310</v>
      </c>
      <c r="I3" s="201" t="s">
        <v>311</v>
      </c>
      <c r="M3" s="156" t="s">
        <v>312</v>
      </c>
      <c r="N3" s="154" t="s">
        <v>313</v>
      </c>
      <c r="O3" s="154" t="s">
        <v>314</v>
      </c>
      <c r="P3" s="155" t="s">
        <v>315</v>
      </c>
      <c r="Q3" s="160" t="s">
        <v>152</v>
      </c>
      <c r="R3" s="201">
        <f>LEN(N3)</f>
        <v>176</v>
      </c>
    </row>
    <row r="4" spans="2:18" ht="101.45">
      <c r="B4" s="201" t="s">
        <v>316</v>
      </c>
      <c r="C4" s="201" t="s">
        <v>317</v>
      </c>
      <c r="D4" s="201" t="s">
        <v>318</v>
      </c>
      <c r="E4" s="201" t="s">
        <v>319</v>
      </c>
      <c r="F4" s="201" t="s">
        <v>320</v>
      </c>
      <c r="G4" s="201" t="s">
        <v>321</v>
      </c>
      <c r="H4" s="201" t="s">
        <v>322</v>
      </c>
      <c r="I4" s="201" t="s">
        <v>323</v>
      </c>
      <c r="M4" s="156" t="s">
        <v>312</v>
      </c>
      <c r="N4" s="154" t="s">
        <v>324</v>
      </c>
      <c r="O4" s="154" t="s">
        <v>325</v>
      </c>
      <c r="P4" s="155" t="s">
        <v>326</v>
      </c>
      <c r="Q4" s="160" t="s">
        <v>152</v>
      </c>
      <c r="R4" s="201">
        <f t="shared" ref="R4:R46" si="0">LEN(N4)</f>
        <v>245</v>
      </c>
    </row>
    <row r="5" spans="2:18" ht="101.45">
      <c r="B5" s="201" t="s">
        <v>327</v>
      </c>
      <c r="C5" s="201" t="s">
        <v>328</v>
      </c>
      <c r="D5" s="201" t="s">
        <v>329</v>
      </c>
      <c r="E5" s="201" t="s">
        <v>330</v>
      </c>
      <c r="F5" s="201" t="s">
        <v>331</v>
      </c>
      <c r="G5" s="201" t="s">
        <v>332</v>
      </c>
      <c r="M5" s="156" t="s">
        <v>312</v>
      </c>
      <c r="N5" s="154" t="s">
        <v>333</v>
      </c>
      <c r="O5" s="154" t="s">
        <v>334</v>
      </c>
      <c r="P5" s="155" t="s">
        <v>335</v>
      </c>
      <c r="Q5" s="160" t="s">
        <v>152</v>
      </c>
      <c r="R5" s="201">
        <f t="shared" si="0"/>
        <v>222</v>
      </c>
    </row>
    <row r="6" spans="2:18" ht="87">
      <c r="B6" s="201" t="s">
        <v>336</v>
      </c>
      <c r="C6" s="201" t="s">
        <v>337</v>
      </c>
      <c r="D6" s="201" t="s">
        <v>338</v>
      </c>
      <c r="E6" s="201" t="s">
        <v>339</v>
      </c>
      <c r="F6" s="201" t="s">
        <v>340</v>
      </c>
      <c r="G6" s="201" t="s">
        <v>341</v>
      </c>
      <c r="M6" s="156" t="s">
        <v>312</v>
      </c>
      <c r="N6" s="154" t="s">
        <v>333</v>
      </c>
      <c r="O6" s="154" t="s">
        <v>342</v>
      </c>
      <c r="P6" s="155" t="s">
        <v>343</v>
      </c>
      <c r="Q6" s="160" t="s">
        <v>152</v>
      </c>
      <c r="R6" s="201">
        <f t="shared" si="0"/>
        <v>222</v>
      </c>
    </row>
    <row r="7" spans="2:18" ht="101.45">
      <c r="B7" s="201" t="s">
        <v>344</v>
      </c>
      <c r="C7" s="201" t="s">
        <v>104</v>
      </c>
      <c r="E7" s="201" t="s">
        <v>345</v>
      </c>
      <c r="F7" s="201" t="s">
        <v>346</v>
      </c>
      <c r="G7" s="201" t="s">
        <v>347</v>
      </c>
      <c r="M7" s="156" t="s">
        <v>312</v>
      </c>
      <c r="N7" s="154" t="s">
        <v>333</v>
      </c>
      <c r="O7" s="154" t="s">
        <v>348</v>
      </c>
      <c r="P7" s="155" t="s">
        <v>349</v>
      </c>
      <c r="Q7" s="160" t="s">
        <v>161</v>
      </c>
      <c r="R7" s="201">
        <f t="shared" si="0"/>
        <v>222</v>
      </c>
    </row>
    <row r="8" spans="2:18" ht="72.599999999999994">
      <c r="C8" s="201" t="s">
        <v>350</v>
      </c>
      <c r="E8" s="201" t="s">
        <v>351</v>
      </c>
      <c r="F8" s="201" t="s">
        <v>352</v>
      </c>
      <c r="G8" s="201" t="s">
        <v>353</v>
      </c>
      <c r="M8" s="156" t="s">
        <v>312</v>
      </c>
      <c r="N8" s="154" t="s">
        <v>333</v>
      </c>
      <c r="O8" s="154" t="s">
        <v>354</v>
      </c>
      <c r="P8" s="155" t="s">
        <v>355</v>
      </c>
      <c r="Q8" s="160" t="s">
        <v>161</v>
      </c>
      <c r="R8" s="201">
        <f t="shared" si="0"/>
        <v>222</v>
      </c>
    </row>
    <row r="9" spans="2:18" ht="144.94999999999999">
      <c r="C9" s="201" t="s">
        <v>356</v>
      </c>
      <c r="E9" s="201" t="s">
        <v>357</v>
      </c>
      <c r="F9" s="201" t="s">
        <v>358</v>
      </c>
      <c r="M9" s="156" t="s">
        <v>312</v>
      </c>
      <c r="N9" s="170" t="s">
        <v>359</v>
      </c>
      <c r="O9" s="154" t="s">
        <v>360</v>
      </c>
      <c r="P9" s="157" t="s">
        <v>361</v>
      </c>
      <c r="Q9" s="160" t="s">
        <v>152</v>
      </c>
      <c r="R9" s="201">
        <f t="shared" si="0"/>
        <v>248</v>
      </c>
    </row>
    <row r="10" spans="2:18" ht="57.95">
      <c r="C10" s="201" t="s">
        <v>362</v>
      </c>
      <c r="E10" s="201" t="s">
        <v>363</v>
      </c>
      <c r="F10" s="201" t="s">
        <v>364</v>
      </c>
      <c r="M10" s="156" t="s">
        <v>312</v>
      </c>
      <c r="N10" s="170" t="s">
        <v>359</v>
      </c>
      <c r="O10" s="154" t="s">
        <v>365</v>
      </c>
      <c r="P10" s="157" t="s">
        <v>366</v>
      </c>
      <c r="Q10" s="160" t="s">
        <v>152</v>
      </c>
      <c r="R10" s="201">
        <f t="shared" si="0"/>
        <v>248</v>
      </c>
    </row>
    <row r="11" spans="2:18" ht="87">
      <c r="C11" s="201" t="s">
        <v>367</v>
      </c>
      <c r="E11" s="201" t="s">
        <v>368</v>
      </c>
      <c r="F11" s="201" t="s">
        <v>369</v>
      </c>
      <c r="M11" s="156" t="s">
        <v>312</v>
      </c>
      <c r="N11" s="170" t="s">
        <v>359</v>
      </c>
      <c r="O11" s="154" t="s">
        <v>370</v>
      </c>
      <c r="P11" s="155" t="s">
        <v>371</v>
      </c>
      <c r="Q11" s="160" t="s">
        <v>161</v>
      </c>
      <c r="R11" s="201">
        <f t="shared" si="0"/>
        <v>248</v>
      </c>
    </row>
    <row r="12" spans="2:18" ht="101.45">
      <c r="C12" s="201" t="s">
        <v>372</v>
      </c>
      <c r="E12" s="201" t="s">
        <v>373</v>
      </c>
      <c r="M12" s="156" t="s">
        <v>312</v>
      </c>
      <c r="N12" s="170" t="s">
        <v>359</v>
      </c>
      <c r="O12" s="154" t="s">
        <v>374</v>
      </c>
      <c r="P12" s="155" t="s">
        <v>375</v>
      </c>
      <c r="Q12" s="160" t="s">
        <v>161</v>
      </c>
      <c r="R12" s="201">
        <f t="shared" si="0"/>
        <v>248</v>
      </c>
    </row>
    <row r="13" spans="2:18" ht="87">
      <c r="C13" s="201" t="s">
        <v>376</v>
      </c>
      <c r="E13" s="201" t="s">
        <v>377</v>
      </c>
      <c r="M13" s="156" t="s">
        <v>312</v>
      </c>
      <c r="N13" s="158" t="s">
        <v>378</v>
      </c>
      <c r="O13" s="158" t="s">
        <v>379</v>
      </c>
      <c r="P13" s="155" t="s">
        <v>380</v>
      </c>
      <c r="Q13" s="160" t="s">
        <v>152</v>
      </c>
      <c r="R13" s="201">
        <f t="shared" si="0"/>
        <v>168</v>
      </c>
    </row>
    <row r="14" spans="2:18" ht="57.95">
      <c r="C14" s="201" t="s">
        <v>381</v>
      </c>
      <c r="E14" s="201" t="s">
        <v>382</v>
      </c>
      <c r="M14" s="156" t="s">
        <v>312</v>
      </c>
      <c r="N14" s="158" t="s">
        <v>378</v>
      </c>
      <c r="O14" s="158" t="s">
        <v>383</v>
      </c>
      <c r="P14" s="155" t="s">
        <v>384</v>
      </c>
      <c r="Q14" s="160" t="s">
        <v>152</v>
      </c>
      <c r="R14" s="201">
        <f t="shared" si="0"/>
        <v>168</v>
      </c>
    </row>
    <row r="15" spans="2:18" ht="130.5">
      <c r="C15" s="201" t="s">
        <v>385</v>
      </c>
      <c r="M15" s="156" t="s">
        <v>312</v>
      </c>
      <c r="N15" s="158" t="s">
        <v>378</v>
      </c>
      <c r="O15" s="158" t="s">
        <v>386</v>
      </c>
      <c r="P15" s="155" t="s">
        <v>387</v>
      </c>
      <c r="Q15" s="160" t="s">
        <v>152</v>
      </c>
      <c r="R15" s="201">
        <f t="shared" si="0"/>
        <v>168</v>
      </c>
    </row>
    <row r="16" spans="2:18" ht="43.5">
      <c r="C16" s="201" t="s">
        <v>388</v>
      </c>
      <c r="M16" s="156" t="s">
        <v>312</v>
      </c>
      <c r="N16" s="158" t="s">
        <v>378</v>
      </c>
      <c r="O16" s="158" t="s">
        <v>389</v>
      </c>
      <c r="P16" s="155" t="s">
        <v>390</v>
      </c>
      <c r="Q16" s="160" t="s">
        <v>161</v>
      </c>
      <c r="R16" s="201">
        <f t="shared" si="0"/>
        <v>168</v>
      </c>
    </row>
    <row r="17" spans="3:18" ht="57.95">
      <c r="C17" s="201" t="s">
        <v>391</v>
      </c>
      <c r="M17" s="156" t="s">
        <v>312</v>
      </c>
      <c r="N17" s="158" t="s">
        <v>378</v>
      </c>
      <c r="O17" s="158" t="s">
        <v>392</v>
      </c>
      <c r="P17" s="155" t="s">
        <v>393</v>
      </c>
      <c r="Q17" s="160" t="s">
        <v>161</v>
      </c>
      <c r="R17" s="201">
        <f t="shared" si="0"/>
        <v>168</v>
      </c>
    </row>
    <row r="18" spans="3:18" ht="405.95">
      <c r="C18" s="201" t="s">
        <v>394</v>
      </c>
      <c r="M18" s="156" t="s">
        <v>312</v>
      </c>
      <c r="N18" s="159" t="s">
        <v>395</v>
      </c>
      <c r="O18" s="159" t="s">
        <v>396</v>
      </c>
      <c r="P18" s="160" t="s">
        <v>184</v>
      </c>
      <c r="Q18" s="160" t="s">
        <v>152</v>
      </c>
      <c r="R18" s="201">
        <f t="shared" si="0"/>
        <v>208</v>
      </c>
    </row>
    <row r="19" spans="3:18" ht="144.94999999999999">
      <c r="M19" s="156" t="s">
        <v>312</v>
      </c>
      <c r="N19" s="159" t="s">
        <v>395</v>
      </c>
      <c r="O19" s="159" t="s">
        <v>397</v>
      </c>
      <c r="P19" s="160" t="s">
        <v>186</v>
      </c>
      <c r="Q19" s="160" t="s">
        <v>161</v>
      </c>
      <c r="R19" s="201">
        <f t="shared" si="0"/>
        <v>208</v>
      </c>
    </row>
    <row r="20" spans="3:18" ht="217.5">
      <c r="M20" s="161" t="s">
        <v>398</v>
      </c>
      <c r="N20" s="158" t="s">
        <v>399</v>
      </c>
      <c r="O20" s="158" t="s">
        <v>400</v>
      </c>
      <c r="P20" s="160" t="s">
        <v>190</v>
      </c>
      <c r="Q20" s="160" t="s">
        <v>152</v>
      </c>
      <c r="R20" s="201">
        <f t="shared" si="0"/>
        <v>152</v>
      </c>
    </row>
    <row r="21" spans="3:18" ht="43.5">
      <c r="M21" s="161" t="s">
        <v>398</v>
      </c>
      <c r="N21" s="158" t="s">
        <v>399</v>
      </c>
      <c r="O21" s="158" t="s">
        <v>401</v>
      </c>
      <c r="P21" s="155" t="s">
        <v>402</v>
      </c>
      <c r="Q21" s="160" t="s">
        <v>161</v>
      </c>
      <c r="R21" s="201">
        <f t="shared" si="0"/>
        <v>152</v>
      </c>
    </row>
    <row r="22" spans="3:18" ht="43.5">
      <c r="M22" s="161" t="s">
        <v>398</v>
      </c>
      <c r="N22" s="158" t="s">
        <v>399</v>
      </c>
      <c r="O22" s="158" t="s">
        <v>403</v>
      </c>
      <c r="P22" s="155" t="s">
        <v>404</v>
      </c>
      <c r="Q22" s="160" t="s">
        <v>161</v>
      </c>
      <c r="R22" s="201">
        <f t="shared" si="0"/>
        <v>152</v>
      </c>
    </row>
    <row r="23" spans="3:18" ht="43.5">
      <c r="M23" s="161" t="s">
        <v>398</v>
      </c>
      <c r="N23" s="158" t="s">
        <v>399</v>
      </c>
      <c r="O23" s="158" t="s">
        <v>405</v>
      </c>
      <c r="P23" s="155" t="s">
        <v>406</v>
      </c>
      <c r="Q23" s="160" t="s">
        <v>161</v>
      </c>
      <c r="R23" s="201">
        <f t="shared" si="0"/>
        <v>152</v>
      </c>
    </row>
    <row r="24" spans="3:18" ht="57.95">
      <c r="M24" s="161" t="s">
        <v>398</v>
      </c>
      <c r="N24" s="162" t="s">
        <v>407</v>
      </c>
      <c r="O24" s="162" t="s">
        <v>408</v>
      </c>
      <c r="P24" s="155" t="s">
        <v>409</v>
      </c>
      <c r="Q24" s="160" t="s">
        <v>152</v>
      </c>
      <c r="R24" s="201">
        <f t="shared" si="0"/>
        <v>64</v>
      </c>
    </row>
    <row r="25" spans="3:18" ht="43.5">
      <c r="M25" s="161" t="s">
        <v>398</v>
      </c>
      <c r="N25" s="162" t="s">
        <v>407</v>
      </c>
      <c r="O25" s="162" t="s">
        <v>410</v>
      </c>
      <c r="P25" s="155" t="s">
        <v>411</v>
      </c>
      <c r="Q25" s="160" t="s">
        <v>152</v>
      </c>
      <c r="R25" s="201">
        <f t="shared" si="0"/>
        <v>64</v>
      </c>
    </row>
    <row r="26" spans="3:18" ht="43.5">
      <c r="M26" s="161" t="s">
        <v>398</v>
      </c>
      <c r="N26" s="162" t="s">
        <v>407</v>
      </c>
      <c r="O26" s="162" t="s">
        <v>412</v>
      </c>
      <c r="P26" s="155" t="s">
        <v>413</v>
      </c>
      <c r="Q26" s="160" t="s">
        <v>152</v>
      </c>
      <c r="R26" s="201">
        <f t="shared" si="0"/>
        <v>64</v>
      </c>
    </row>
    <row r="27" spans="3:18" ht="29.1">
      <c r="M27" s="161" t="s">
        <v>398</v>
      </c>
      <c r="N27" s="162" t="s">
        <v>407</v>
      </c>
      <c r="O27" s="162" t="s">
        <v>414</v>
      </c>
      <c r="P27" s="163" t="s">
        <v>415</v>
      </c>
      <c r="Q27" s="160" t="s">
        <v>161</v>
      </c>
      <c r="R27" s="201">
        <f t="shared" si="0"/>
        <v>64</v>
      </c>
    </row>
    <row r="28" spans="3:18" ht="43.5">
      <c r="M28" s="161" t="s">
        <v>398</v>
      </c>
      <c r="N28" s="162" t="s">
        <v>407</v>
      </c>
      <c r="O28" s="162" t="s">
        <v>416</v>
      </c>
      <c r="P28" s="163" t="s">
        <v>417</v>
      </c>
      <c r="Q28" s="160" t="s">
        <v>161</v>
      </c>
      <c r="R28" s="201">
        <f t="shared" si="0"/>
        <v>64</v>
      </c>
    </row>
    <row r="29" spans="3:18" ht="29.1">
      <c r="M29" s="161" t="s">
        <v>398</v>
      </c>
      <c r="N29" s="162" t="s">
        <v>418</v>
      </c>
      <c r="O29" s="162" t="s">
        <v>419</v>
      </c>
      <c r="P29" s="155" t="s">
        <v>420</v>
      </c>
      <c r="Q29" s="160" t="s">
        <v>152</v>
      </c>
      <c r="R29" s="201">
        <f t="shared" si="0"/>
        <v>57</v>
      </c>
    </row>
    <row r="30" spans="3:18" ht="29.1">
      <c r="M30" s="161" t="s">
        <v>398</v>
      </c>
      <c r="N30" s="162" t="s">
        <v>418</v>
      </c>
      <c r="O30" s="162" t="s">
        <v>421</v>
      </c>
      <c r="P30" s="163" t="s">
        <v>422</v>
      </c>
      <c r="Q30" s="160" t="s">
        <v>161</v>
      </c>
      <c r="R30" s="201">
        <f t="shared" si="0"/>
        <v>57</v>
      </c>
    </row>
    <row r="31" spans="3:18" ht="43.5">
      <c r="M31" s="164" t="s">
        <v>423</v>
      </c>
      <c r="N31" s="162" t="s">
        <v>424</v>
      </c>
      <c r="O31" s="162" t="s">
        <v>425</v>
      </c>
      <c r="P31" s="155" t="s">
        <v>426</v>
      </c>
      <c r="Q31" s="160" t="s">
        <v>152</v>
      </c>
      <c r="R31" s="201">
        <f t="shared" si="0"/>
        <v>175</v>
      </c>
    </row>
    <row r="32" spans="3:18" ht="43.5">
      <c r="M32" s="164" t="s">
        <v>423</v>
      </c>
      <c r="N32" s="162" t="s">
        <v>424</v>
      </c>
      <c r="O32" s="162" t="s">
        <v>425</v>
      </c>
      <c r="P32" s="155" t="s">
        <v>427</v>
      </c>
      <c r="Q32" s="160" t="s">
        <v>152</v>
      </c>
      <c r="R32" s="201">
        <f t="shared" si="0"/>
        <v>175</v>
      </c>
    </row>
    <row r="33" spans="13:18" ht="43.5">
      <c r="M33" s="164" t="s">
        <v>423</v>
      </c>
      <c r="N33" s="162" t="s">
        <v>424</v>
      </c>
      <c r="O33" s="162" t="s">
        <v>425</v>
      </c>
      <c r="P33" s="155" t="s">
        <v>428</v>
      </c>
      <c r="Q33" s="160" t="s">
        <v>152</v>
      </c>
      <c r="R33" s="201">
        <f t="shared" si="0"/>
        <v>175</v>
      </c>
    </row>
    <row r="34" spans="13:18" ht="57.95">
      <c r="M34" s="164" t="s">
        <v>423</v>
      </c>
      <c r="N34" s="162" t="s">
        <v>429</v>
      </c>
      <c r="O34" s="162" t="s">
        <v>430</v>
      </c>
      <c r="P34" s="155" t="s">
        <v>431</v>
      </c>
      <c r="Q34" s="160" t="s">
        <v>152</v>
      </c>
      <c r="R34" s="201">
        <f t="shared" si="0"/>
        <v>217</v>
      </c>
    </row>
    <row r="35" spans="13:18" ht="57.95">
      <c r="M35" s="164" t="s">
        <v>423</v>
      </c>
      <c r="N35" s="162" t="s">
        <v>429</v>
      </c>
      <c r="O35" s="162" t="s">
        <v>432</v>
      </c>
      <c r="P35" s="155" t="s">
        <v>433</v>
      </c>
      <c r="Q35" s="160" t="s">
        <v>152</v>
      </c>
      <c r="R35" s="201">
        <f t="shared" si="0"/>
        <v>217</v>
      </c>
    </row>
    <row r="36" spans="13:18" ht="57.95">
      <c r="M36" s="164" t="s">
        <v>423</v>
      </c>
      <c r="N36" s="162" t="s">
        <v>429</v>
      </c>
      <c r="O36" s="162" t="s">
        <v>434</v>
      </c>
      <c r="P36" s="163" t="s">
        <v>435</v>
      </c>
      <c r="Q36" s="160" t="s">
        <v>161</v>
      </c>
      <c r="R36" s="201">
        <f t="shared" si="0"/>
        <v>217</v>
      </c>
    </row>
    <row r="37" spans="13:18" ht="43.5">
      <c r="M37" s="164" t="s">
        <v>423</v>
      </c>
      <c r="N37" s="162" t="s">
        <v>436</v>
      </c>
      <c r="O37" s="162" t="s">
        <v>437</v>
      </c>
      <c r="P37" s="155" t="s">
        <v>438</v>
      </c>
      <c r="Q37" s="160" t="s">
        <v>152</v>
      </c>
      <c r="R37" s="201">
        <f t="shared" si="0"/>
        <v>161</v>
      </c>
    </row>
    <row r="38" spans="13:18" ht="87">
      <c r="M38" s="165" t="s">
        <v>439</v>
      </c>
      <c r="N38" s="162" t="s">
        <v>440</v>
      </c>
      <c r="O38" s="162" t="s">
        <v>441</v>
      </c>
      <c r="P38" s="155" t="s">
        <v>442</v>
      </c>
      <c r="Q38" s="160" t="s">
        <v>152</v>
      </c>
      <c r="R38" s="201">
        <f t="shared" si="0"/>
        <v>99</v>
      </c>
    </row>
    <row r="39" spans="13:18" ht="43.5">
      <c r="M39" s="165" t="s">
        <v>439</v>
      </c>
      <c r="N39" s="162" t="s">
        <v>443</v>
      </c>
      <c r="O39" s="162" t="s">
        <v>444</v>
      </c>
      <c r="P39" s="155" t="s">
        <v>445</v>
      </c>
      <c r="Q39" s="160" t="s">
        <v>152</v>
      </c>
      <c r="R39" s="201">
        <f t="shared" si="0"/>
        <v>97</v>
      </c>
    </row>
    <row r="40" spans="13:18" ht="72.599999999999994">
      <c r="M40" s="165" t="s">
        <v>439</v>
      </c>
      <c r="N40" s="162" t="s">
        <v>443</v>
      </c>
      <c r="O40" s="162" t="s">
        <v>446</v>
      </c>
      <c r="P40" s="155" t="s">
        <v>447</v>
      </c>
      <c r="Q40" s="160" t="s">
        <v>152</v>
      </c>
      <c r="R40" s="201">
        <f t="shared" si="0"/>
        <v>97</v>
      </c>
    </row>
    <row r="41" spans="13:18" ht="72.599999999999994">
      <c r="M41" s="165" t="s">
        <v>439</v>
      </c>
      <c r="N41" s="162" t="s">
        <v>448</v>
      </c>
      <c r="O41" s="162" t="s">
        <v>449</v>
      </c>
      <c r="P41" s="160" t="s">
        <v>240</v>
      </c>
      <c r="Q41" s="160" t="s">
        <v>152</v>
      </c>
      <c r="R41" s="201">
        <f t="shared" si="0"/>
        <v>57</v>
      </c>
    </row>
    <row r="42" spans="13:18" ht="29.1">
      <c r="M42" s="166" t="s">
        <v>450</v>
      </c>
      <c r="N42" s="162" t="s">
        <v>451</v>
      </c>
      <c r="O42" s="162" t="s">
        <v>452</v>
      </c>
      <c r="P42" s="163" t="s">
        <v>453</v>
      </c>
      <c r="Q42" s="160" t="s">
        <v>152</v>
      </c>
      <c r="R42" s="201">
        <f t="shared" si="0"/>
        <v>106</v>
      </c>
    </row>
    <row r="43" spans="13:18" ht="29.1">
      <c r="M43" s="166" t="s">
        <v>450</v>
      </c>
      <c r="N43" s="162" t="s">
        <v>454</v>
      </c>
      <c r="O43" s="162" t="s">
        <v>444</v>
      </c>
      <c r="P43" s="163" t="s">
        <v>455</v>
      </c>
      <c r="Q43" s="160" t="s">
        <v>152</v>
      </c>
      <c r="R43" s="201">
        <f t="shared" si="0"/>
        <v>85</v>
      </c>
    </row>
    <row r="44" spans="13:18" ht="43.5">
      <c r="M44" s="166" t="s">
        <v>450</v>
      </c>
      <c r="N44" s="162" t="s">
        <v>454</v>
      </c>
      <c r="O44" s="162" t="s">
        <v>446</v>
      </c>
      <c r="P44" s="163" t="s">
        <v>456</v>
      </c>
      <c r="Q44" s="160" t="s">
        <v>152</v>
      </c>
      <c r="R44" s="201">
        <f t="shared" si="0"/>
        <v>85</v>
      </c>
    </row>
    <row r="45" spans="13:18" ht="57.95">
      <c r="M45" s="166" t="s">
        <v>450</v>
      </c>
      <c r="N45" s="162" t="s">
        <v>454</v>
      </c>
      <c r="O45" s="162" t="s">
        <v>457</v>
      </c>
      <c r="P45" s="163" t="s">
        <v>458</v>
      </c>
      <c r="Q45" s="160" t="s">
        <v>152</v>
      </c>
      <c r="R45" s="201">
        <f t="shared" si="0"/>
        <v>85</v>
      </c>
    </row>
    <row r="46" spans="13:18" ht="57.95">
      <c r="M46" s="166" t="s">
        <v>450</v>
      </c>
      <c r="N46" s="162" t="s">
        <v>454</v>
      </c>
      <c r="O46" s="162" t="s">
        <v>459</v>
      </c>
      <c r="P46" s="163" t="s">
        <v>460</v>
      </c>
      <c r="Q46" s="160" t="s">
        <v>161</v>
      </c>
      <c r="R46" s="201">
        <f t="shared" si="0"/>
        <v>85</v>
      </c>
    </row>
  </sheetData>
  <autoFilter ref="M2:Q46" xr:uid="{169C77D9-BA98-473E-94B0-5C7FA2735937}"/>
  <phoneticPr fontId="42" type="noConversion"/>
  <dataValidations xWindow="721" yWindow="408" count="1">
    <dataValidation allowBlank="1" showInputMessage="1" showErrorMessage="1" prompt="Veuillez sélectionner le domaine de travail dans la liste déroulante." sqref="C2:E2" xr:uid="{90BBACE1-6623-4C77-BD97-709521BB074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128D-D35D-4822-BE7A-3EC6B0B79C4F}">
  <dimension ref="B2:G18"/>
  <sheetViews>
    <sheetView zoomScale="110" workbookViewId="0">
      <selection activeCell="C9" sqref="C9"/>
    </sheetView>
  </sheetViews>
  <sheetFormatPr defaultColWidth="9.140625" defaultRowHeight="14.45"/>
  <cols>
    <col min="2" max="2" width="39.42578125" customWidth="1"/>
    <col min="3" max="6" width="12.42578125" customWidth="1"/>
  </cols>
  <sheetData>
    <row r="2" spans="2:7">
      <c r="B2" s="54" t="s">
        <v>461</v>
      </c>
      <c r="C2" s="183" t="s">
        <v>462</v>
      </c>
      <c r="D2" s="183" t="s">
        <v>463</v>
      </c>
      <c r="E2" s="183" t="s">
        <v>464</v>
      </c>
      <c r="F2" s="183" t="s">
        <v>465</v>
      </c>
      <c r="G2" s="183" t="s">
        <v>466</v>
      </c>
    </row>
    <row r="3" spans="2:7">
      <c r="B3" s="55" t="s">
        <v>294</v>
      </c>
      <c r="C3" s="56" t="s">
        <v>312</v>
      </c>
      <c r="D3" s="56" t="s">
        <v>467</v>
      </c>
      <c r="E3" s="56" t="s">
        <v>468</v>
      </c>
      <c r="F3" s="56" t="s">
        <v>469</v>
      </c>
      <c r="G3" s="56" t="s">
        <v>470</v>
      </c>
    </row>
    <row r="4" spans="2:7">
      <c r="B4" s="57" t="s">
        <v>471</v>
      </c>
      <c r="C4" t="s">
        <v>472</v>
      </c>
      <c r="D4" t="s">
        <v>350</v>
      </c>
      <c r="E4" t="s">
        <v>367</v>
      </c>
      <c r="F4" t="s">
        <v>381</v>
      </c>
      <c r="G4" t="s">
        <v>473</v>
      </c>
    </row>
    <row r="5" spans="2:7">
      <c r="B5" s="57"/>
      <c r="C5" t="s">
        <v>474</v>
      </c>
      <c r="D5" t="s">
        <v>356</v>
      </c>
      <c r="E5" t="s">
        <v>372</v>
      </c>
      <c r="F5" t="s">
        <v>385</v>
      </c>
      <c r="G5" t="s">
        <v>394</v>
      </c>
    </row>
    <row r="6" spans="2:7">
      <c r="B6" s="57"/>
      <c r="C6" s="168" t="s">
        <v>102</v>
      </c>
      <c r="D6" t="s">
        <v>362</v>
      </c>
      <c r="E6" t="s">
        <v>376</v>
      </c>
      <c r="F6" t="s">
        <v>388</v>
      </c>
    </row>
    <row r="7" spans="2:7">
      <c r="B7" s="57"/>
      <c r="C7" t="s">
        <v>337</v>
      </c>
    </row>
    <row r="8" spans="2:7">
      <c r="B8" s="57"/>
      <c r="C8" t="s">
        <v>104</v>
      </c>
    </row>
    <row r="11" spans="2:7">
      <c r="B11" s="54" t="s">
        <v>461</v>
      </c>
      <c r="C11" s="183" t="s">
        <v>475</v>
      </c>
      <c r="D11" s="183" t="s">
        <v>476</v>
      </c>
      <c r="E11" s="183" t="s">
        <v>477</v>
      </c>
      <c r="F11" s="183" t="s">
        <v>478</v>
      </c>
    </row>
    <row r="12" spans="2:7">
      <c r="B12" s="55" t="s">
        <v>479</v>
      </c>
      <c r="C12" s="56" t="s">
        <v>480</v>
      </c>
      <c r="D12" s="56" t="s">
        <v>481</v>
      </c>
      <c r="E12" s="56" t="s">
        <v>482</v>
      </c>
      <c r="F12" s="56" t="s">
        <v>483</v>
      </c>
    </row>
    <row r="13" spans="2:7" ht="29.1">
      <c r="B13" s="205" t="s">
        <v>484</v>
      </c>
      <c r="C13" t="s">
        <v>307</v>
      </c>
      <c r="D13" t="s">
        <v>339</v>
      </c>
      <c r="E13" t="s">
        <v>357</v>
      </c>
      <c r="F13" t="s">
        <v>373</v>
      </c>
    </row>
    <row r="14" spans="2:7">
      <c r="B14" s="58"/>
      <c r="C14" t="s">
        <v>319</v>
      </c>
      <c r="D14" t="s">
        <v>345</v>
      </c>
      <c r="E14" t="s">
        <v>363</v>
      </c>
      <c r="F14" t="s">
        <v>377</v>
      </c>
    </row>
    <row r="15" spans="2:7">
      <c r="B15" s="58"/>
      <c r="C15" t="s">
        <v>330</v>
      </c>
      <c r="D15" t="s">
        <v>351</v>
      </c>
      <c r="E15" t="s">
        <v>368</v>
      </c>
      <c r="F15" t="s">
        <v>382</v>
      </c>
    </row>
    <row r="18" spans="3:5">
      <c r="C18" s="184" t="s">
        <v>485</v>
      </c>
      <c r="D18" s="183"/>
      <c r="E18" s="183"/>
    </row>
  </sheetData>
  <phoneticPr fontId="42" type="noConversion"/>
  <dataValidations count="1">
    <dataValidation allowBlank="1" showInputMessage="1" showErrorMessage="1" prompt="Veuillez sélectionner le domaine de travail dans la liste déroulante." sqref="B12:B13" xr:uid="{53C585AC-C821-4404-806F-48488278BBE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GAVI-438364776-1119154</_dlc_DocId>
    <_dlc_DocIdUrl xmlns="55894003-98dc-4f3e-8669-85b90bdbcc8c">
      <Url>https://gavinet.sharepoint.com/teams/PAP/srp/_layouts/15/DocIdRedir.aspx?ID=GAVI-438364776-1119154</Url>
      <Description>GAVI-438364776-1119154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E426D-711B-4CF2-8081-58143EB200EB}"/>
</file>

<file path=customXml/itemProps2.xml><?xml version="1.0" encoding="utf-8"?>
<ds:datastoreItem xmlns:ds="http://schemas.openxmlformats.org/officeDocument/2006/customXml" ds:itemID="{0C4E3CD1-CF2F-4E42-9E23-2250F1ACE249}"/>
</file>

<file path=customXml/itemProps3.xml><?xml version="1.0" encoding="utf-8"?>
<ds:datastoreItem xmlns:ds="http://schemas.openxmlformats.org/officeDocument/2006/customXml" ds:itemID="{D1C4DB04-B815-4819-90AA-60E6C4D29EA6}"/>
</file>

<file path=customXml/itemProps4.xml><?xml version="1.0" encoding="utf-8"?>
<ds:datastoreItem xmlns:ds="http://schemas.openxmlformats.org/officeDocument/2006/customXml" ds:itemID="{D48B1B51-5541-4480-B80E-C2E1533036A2}"/>
</file>

<file path=customXml/itemProps5.xml><?xml version="1.0" encoding="utf-8"?>
<ds:datastoreItem xmlns:ds="http://schemas.openxmlformats.org/officeDocument/2006/customXml" ds:itemID="{C2C2420C-0A09-4F62-B1AF-D8F858BB069C}"/>
</file>

<file path=docMetadata/LabelInfo.xml><?xml version="1.0" encoding="utf-8"?>
<clbl:labelList xmlns:clbl="http://schemas.microsoft.com/office/2020/mipLabelMetadata">
  <clbl:label id="{7445afc7-8147-48fd-9212-af8008ee1f68}" enabled="1" method="Standard" siteId="{77920909-8782-4efb-aaf1-44ac114d7c03}"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GAVI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Kemp</dc:creator>
  <cp:keywords/>
  <dc:description/>
  <cp:lastModifiedBy>Cameron Kemp</cp:lastModifiedBy>
  <cp:revision/>
  <dcterms:created xsi:type="dcterms:W3CDTF">2025-05-07T14:14:17Z</dcterms:created>
  <dcterms:modified xsi:type="dcterms:W3CDTF">2026-01-09T09:57:36Z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2025-05-07T15:15:57Z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0905def5-44a6-4b49-835e-62ba8394f559</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ContentTypeId">
    <vt:lpwstr>0x01010091DD660C2743444EACB0CAF7774122630082F78369875BB141859C4172270CBC82</vt:lpwstr>
  </property>
  <property fmtid="{D5CDD505-2E9C-101B-9397-08002B2CF9AE}" pid="11" name="Health System Strengthening">
    <vt:lpwstr/>
  </property>
  <property fmtid="{D5CDD505-2E9C-101B-9397-08002B2CF9AE}" pid="12" name="Lang">
    <vt:lpwstr/>
  </property>
  <property fmtid="{D5CDD505-2E9C-101B-9397-08002B2CF9AE}" pid="13" name="Health_x0020_System_x0020_Strengthening">
    <vt:lpwstr/>
  </property>
  <property fmtid="{D5CDD505-2E9C-101B-9397-08002B2CF9AE}" pid="14" name="Programme and project management">
    <vt:lpwstr/>
  </property>
  <property fmtid="{D5CDD505-2E9C-101B-9397-08002B2CF9AE}" pid="15" name="Programme_x0020_and_x0020_project_x0020_management">
    <vt:lpwstr/>
  </property>
  <property fmtid="{D5CDD505-2E9C-101B-9397-08002B2CF9AE}" pid="16" name="Stakeholder">
    <vt:lpwstr/>
  </property>
  <property fmtid="{D5CDD505-2E9C-101B-9397-08002B2CF9AE}" pid="17" name="Health">
    <vt:lpwstr/>
  </property>
  <property fmtid="{D5CDD505-2E9C-101B-9397-08002B2CF9AE}" pid="18" name="Vaccine">
    <vt:lpwstr/>
  </property>
  <property fmtid="{D5CDD505-2E9C-101B-9397-08002B2CF9AE}" pid="19" name="International_x0020_Development">
    <vt:lpwstr/>
  </property>
  <property fmtid="{D5CDD505-2E9C-101B-9397-08002B2CF9AE}" pid="20" name="Depto">
    <vt:lpwstr/>
  </property>
  <property fmtid="{D5CDD505-2E9C-101B-9397-08002B2CF9AE}" pid="21" name="International Development">
    <vt:lpwstr/>
  </property>
  <property fmtid="{D5CDD505-2E9C-101B-9397-08002B2CF9AE}" pid="22" name="Country">
    <vt:lpwstr/>
  </property>
  <property fmtid="{D5CDD505-2E9C-101B-9397-08002B2CF9AE}" pid="23" name="Governance">
    <vt:lpwstr/>
  </property>
  <property fmtid="{D5CDD505-2E9C-101B-9397-08002B2CF9AE}" pid="24" name="_dlc_DocIdItemGuid">
    <vt:lpwstr>892ab9c1-3019-428f-a700-cc4e4cf3c95e</vt:lpwstr>
  </property>
  <property fmtid="{D5CDD505-2E9C-101B-9397-08002B2CF9AE}" pid="25" name="Risk">
    <vt:lpwstr/>
  </property>
  <property fmtid="{D5CDD505-2E9C-101B-9397-08002B2CF9AE}" pid="26" name="i15b6667c80d4f308357e591caf47090">
    <vt:lpwstr/>
  </property>
  <property fmtid="{D5CDD505-2E9C-101B-9397-08002B2CF9AE}" pid="27" name="TaxKeyword">
    <vt:lpwstr/>
  </property>
  <property fmtid="{D5CDD505-2E9C-101B-9397-08002B2CF9AE}" pid="28" name="Document_x0020_Type">
    <vt:lpwstr/>
  </property>
  <property fmtid="{D5CDD505-2E9C-101B-9397-08002B2CF9AE}" pid="29" name="MediaServiceImageTags">
    <vt:lpwstr/>
  </property>
  <property fmtid="{D5CDD505-2E9C-101B-9397-08002B2CF9AE}" pid="30" name="oaccbf0bcc574f75aa77b841ffd7bc19">
    <vt:lpwstr/>
  </property>
  <property fmtid="{D5CDD505-2E9C-101B-9397-08002B2CF9AE}" pid="31" name="bc1b0c83348b4f048615cacd6d83a4a9">
    <vt:lpwstr/>
  </property>
  <property fmtid="{D5CDD505-2E9C-101B-9397-08002B2CF9AE}" pid="32" name="TaxKeywordTaxHTField">
    <vt:lpwstr/>
  </property>
  <property fmtid="{D5CDD505-2E9C-101B-9397-08002B2CF9AE}" pid="33" name="pe81ae692a6b49768f319a7f7719c9c0">
    <vt:lpwstr/>
  </property>
  <property fmtid="{D5CDD505-2E9C-101B-9397-08002B2CF9AE}" pid="34" name="n77ad5cd43aa466bb2098d7a5ff62477">
    <vt:lpwstr/>
  </property>
  <property fmtid="{D5CDD505-2E9C-101B-9397-08002B2CF9AE}" pid="35" name="Country_x0020_Type">
    <vt:lpwstr/>
  </property>
  <property fmtid="{D5CDD505-2E9C-101B-9397-08002B2CF9AE}" pid="36" name="bbf6f4caffa74114b8081d68858b812e">
    <vt:lpwstr/>
  </property>
  <property fmtid="{D5CDD505-2E9C-101B-9397-08002B2CF9AE}" pid="37" name="Market_x0020_Shaping">
    <vt:lpwstr/>
  </property>
  <property fmtid="{D5CDD505-2E9C-101B-9397-08002B2CF9AE}" pid="38" name="m01d92cd1af846fc8259fd1db678cd76">
    <vt:lpwstr/>
  </property>
  <property fmtid="{D5CDD505-2E9C-101B-9397-08002B2CF9AE}" pid="39" name="IT_x0020_Systems">
    <vt:lpwstr/>
  </property>
  <property fmtid="{D5CDD505-2E9C-101B-9397-08002B2CF9AE}" pid="40" name="Location1">
    <vt:lpwstr/>
  </property>
  <property fmtid="{D5CDD505-2E9C-101B-9397-08002B2CF9AE}" pid="41" name="lcf76f155ced4ddcb4097134ff3c332f">
    <vt:lpwstr/>
  </property>
  <property fmtid="{D5CDD505-2E9C-101B-9397-08002B2CF9AE}" pid="42" name="f172ab98ad93463d9a6af05ce5da4f2f">
    <vt:lpwstr/>
  </property>
  <property fmtid="{D5CDD505-2E9C-101B-9397-08002B2CF9AE}" pid="43" name="Finance">
    <vt:lpwstr/>
  </property>
  <property fmtid="{D5CDD505-2E9C-101B-9397-08002B2CF9AE}" pid="44" name="Strategy_x0020_and_x0020_Policy">
    <vt:lpwstr/>
  </property>
  <property fmtid="{D5CDD505-2E9C-101B-9397-08002B2CF9AE}" pid="45" name="Strategy and Policy">
    <vt:lpwstr/>
  </property>
  <property fmtid="{D5CDD505-2E9C-101B-9397-08002B2CF9AE}" pid="46" name="Document Type">
    <vt:lpwstr/>
  </property>
  <property fmtid="{D5CDD505-2E9C-101B-9397-08002B2CF9AE}" pid="47" name="Country Type">
    <vt:lpwstr/>
  </property>
  <property fmtid="{D5CDD505-2E9C-101B-9397-08002B2CF9AE}" pid="48" name="IT Systems">
    <vt:lpwstr/>
  </property>
  <property fmtid="{D5CDD505-2E9C-101B-9397-08002B2CF9AE}" pid="49" name="Market Shaping">
    <vt:lpwstr/>
  </property>
  <property fmtid="{D5CDD505-2E9C-101B-9397-08002B2CF9AE}" pid="50" name="Test">
    <vt:lpwstr/>
  </property>
  <property fmtid="{D5CDD505-2E9C-101B-9397-08002B2CF9AE}" pid="51" name="kfa83adfad8641678ddaedda80d7e126">
    <vt:lpwstr/>
  </property>
</Properties>
</file>